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吉田夏海\Downloads\"/>
    </mc:Choice>
  </mc:AlternateContent>
  <xr:revisionPtr revIDLastSave="0" documentId="13_ncr:1_{0DC4764D-E2EC-479D-BF7D-FA11660F2C05}" xr6:coauthVersionLast="47" xr6:coauthVersionMax="47" xr10:uidLastSave="{00000000-0000-0000-0000-000000000000}"/>
  <bookViews>
    <workbookView xWindow="28692" yWindow="-108" windowWidth="29016" windowHeight="15816" xr2:uid="{00000000-000D-0000-FFFF-FFFF00000000}"/>
  </bookViews>
  <sheets>
    <sheet name="同意※必ずご入力ください" sheetId="5" r:id="rId1"/>
    <sheet name="祝祭日" sheetId="10" state="hidden" r:id="rId2"/>
    <sheet name="Excel申請書" sheetId="3" r:id="rId3"/>
    <sheet name="Sheet2" sheetId="4" state="hidden" r:id="rId4"/>
    <sheet name="現場ID確認方法"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0" i="3" l="1"/>
  <c r="AP11" i="3"/>
  <c r="AP12" i="3"/>
  <c r="AP13" i="3"/>
  <c r="AP14" i="3"/>
  <c r="AP15" i="3"/>
  <c r="AP16" i="3"/>
  <c r="AP17" i="3"/>
  <c r="AP18" i="3"/>
  <c r="AP19" i="3"/>
  <c r="AP20" i="3"/>
  <c r="AP21" i="3"/>
  <c r="AP22" i="3"/>
  <c r="AP23" i="3"/>
  <c r="AP24" i="3"/>
  <c r="AV6" i="3"/>
  <c r="AQ6" i="3"/>
  <c r="AR6" i="3"/>
  <c r="AS6" i="3"/>
  <c r="AT6" i="3"/>
  <c r="AW6" i="3"/>
  <c r="AP25" i="3" l="1"/>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alcChain>
</file>

<file path=xl/sharedStrings.xml><?xml version="1.0" encoding="utf-8"?>
<sst xmlns="http://schemas.openxmlformats.org/spreadsheetml/2006/main" count="194" uniqueCount="136">
  <si>
    <t>BANKENサービスご利用にあたり、利用規約およびプライバシーポリシーへの同意が必要です。</t>
    <rPh sb="11" eb="13">
      <t>リヨウ</t>
    </rPh>
    <rPh sb="18" eb="22">
      <t>リヨウキヤク</t>
    </rPh>
    <rPh sb="37" eb="39">
      <t>ドウイ</t>
    </rPh>
    <rPh sb="40" eb="42">
      <t>ヒツヨウ</t>
    </rPh>
    <phoneticPr fontId="18"/>
  </si>
  <si>
    <t>お申込み前に必ずお読みください。</t>
    <rPh sb="1" eb="3">
      <t>モウシコ</t>
    </rPh>
    <rPh sb="4" eb="5">
      <t>マエ</t>
    </rPh>
    <rPh sb="6" eb="7">
      <t>カナラ</t>
    </rPh>
    <rPh sb="9" eb="10">
      <t>ヨ</t>
    </rPh>
    <phoneticPr fontId="18"/>
  </si>
  <si>
    <t>・BANKEN利用規約</t>
    <rPh sb="7" eb="11">
      <t>リヨウキヤク</t>
    </rPh>
    <phoneticPr fontId="18"/>
  </si>
  <si>
    <t>・プライバシーポリシー</t>
    <phoneticPr fontId="18"/>
  </si>
  <si>
    <t>・レンタルまでの流れと注意事項</t>
    <phoneticPr fontId="18"/>
  </si>
  <si>
    <t>申請日</t>
    <rPh sb="0" eb="3">
      <t>シンセイビ</t>
    </rPh>
    <phoneticPr fontId="18"/>
  </si>
  <si>
    <t>2024/〇〇/〇〇</t>
    <phoneticPr fontId="18"/>
  </si>
  <si>
    <t>申請者名</t>
    <rPh sb="0" eb="2">
      <t>シンセイ</t>
    </rPh>
    <rPh sb="2" eb="3">
      <t>シャ</t>
    </rPh>
    <rPh sb="3" eb="4">
      <t>メイ</t>
    </rPh>
    <phoneticPr fontId="18"/>
  </si>
  <si>
    <t>Excel申請書の入力へ</t>
    <rPh sb="5" eb="8">
      <t>シンセイショ</t>
    </rPh>
    <rPh sb="9" eb="11">
      <t>ニュウリョク</t>
    </rPh>
    <phoneticPr fontId="18"/>
  </si>
  <si>
    <t>・設置場所、機器種別、レンタル期間のうちいずれかが異なる場合は行を分けてご入力ください。</t>
    <rPh sb="1" eb="5">
      <t>セッチバショ</t>
    </rPh>
    <rPh sb="6" eb="10">
      <t>キキシュベツ</t>
    </rPh>
    <rPh sb="15" eb="17">
      <t>キカン</t>
    </rPh>
    <rPh sb="37" eb="39">
      <t>ニュウリョク</t>
    </rPh>
    <phoneticPr fontId="21"/>
  </si>
  <si>
    <t>：共通の必須入力項目です。入退場管理機器/デジタルサイネージ申込時に必ずご記入ください</t>
    <rPh sb="1" eb="3">
      <t>キョウツウ</t>
    </rPh>
    <rPh sb="4" eb="6">
      <t>ヒッス</t>
    </rPh>
    <rPh sb="6" eb="8">
      <t>ニュウリョク</t>
    </rPh>
    <rPh sb="8" eb="10">
      <t>コウモク</t>
    </rPh>
    <rPh sb="30" eb="33">
      <t>モウシコミジ</t>
    </rPh>
    <rPh sb="34" eb="35">
      <t>カナラ</t>
    </rPh>
    <rPh sb="37" eb="39">
      <t>キニュウ</t>
    </rPh>
    <phoneticPr fontId="18"/>
  </si>
  <si>
    <t>・BANKEN入会事務センター(support@device-banken.jp)宛に、Excel添付の上メールください。</t>
    <rPh sb="7" eb="9">
      <t>ニュウカイ</t>
    </rPh>
    <rPh sb="41" eb="42">
      <t>アテ</t>
    </rPh>
    <rPh sb="49" eb="51">
      <t>テンプ</t>
    </rPh>
    <rPh sb="52" eb="53">
      <t>ウエ</t>
    </rPh>
    <phoneticPr fontId="21"/>
  </si>
  <si>
    <t>：共通の任意項目です。入退場管理機器/デジタルサイネージ申込時にご記入ください</t>
    <rPh sb="1" eb="3">
      <t>キョウツウ</t>
    </rPh>
    <rPh sb="4" eb="6">
      <t>ニンイ</t>
    </rPh>
    <rPh sb="6" eb="8">
      <t>コウモク</t>
    </rPh>
    <rPh sb="28" eb="31">
      <t>モウシコミジ</t>
    </rPh>
    <rPh sb="33" eb="35">
      <t>キニュウ</t>
    </rPh>
    <phoneticPr fontId="18"/>
  </si>
  <si>
    <t>　　件名：【BANKEN】レンタルExcel申請</t>
    <rPh sb="2" eb="4">
      <t>ケンメイ</t>
    </rPh>
    <phoneticPr fontId="18"/>
  </si>
  <si>
    <t>：入退場管理機器(BANKEN FACEのみ)申込時にご記入ください</t>
    <rPh sb="1" eb="8">
      <t>ニュウタイジョウカンリキキ</t>
    </rPh>
    <rPh sb="23" eb="25">
      <t>モウシコ</t>
    </rPh>
    <rPh sb="25" eb="26">
      <t>ジ</t>
    </rPh>
    <rPh sb="28" eb="30">
      <t>キニュウ</t>
    </rPh>
    <phoneticPr fontId="18"/>
  </si>
  <si>
    <r>
      <t>・</t>
    </r>
    <r>
      <rPr>
        <sz val="11"/>
        <color rgb="FFFF0000"/>
        <rFont val="Meiryo UI"/>
        <family val="3"/>
        <charset val="128"/>
      </rPr>
      <t>*</t>
    </r>
    <r>
      <rPr>
        <sz val="11"/>
        <color theme="1"/>
        <rFont val="Meiryo UI"/>
        <family val="3"/>
        <charset val="128"/>
      </rPr>
      <t>は必須入力項目です。</t>
    </r>
    <rPh sb="3" eb="5">
      <t>ヒッス</t>
    </rPh>
    <rPh sb="5" eb="9">
      <t>ニュウリョクコウモク</t>
    </rPh>
    <phoneticPr fontId="18"/>
  </si>
  <si>
    <t>：デジタルサイネージ申込時にご記入ください</t>
    <rPh sb="10" eb="13">
      <t>モウシコミジ</t>
    </rPh>
    <rPh sb="15" eb="17">
      <t>キニュウ</t>
    </rPh>
    <phoneticPr fontId="18"/>
  </si>
  <si>
    <t>：入力不要の項目です</t>
    <rPh sb="1" eb="3">
      <t>ニュウリョク</t>
    </rPh>
    <rPh sb="3" eb="5">
      <t>フヨウ</t>
    </rPh>
    <rPh sb="6" eb="8">
      <t>コウモク</t>
    </rPh>
    <phoneticPr fontId="18"/>
  </si>
  <si>
    <t>申請者情報→</t>
    <phoneticPr fontId="18"/>
  </si>
  <si>
    <t>現場情報→</t>
    <phoneticPr fontId="18"/>
  </si>
  <si>
    <t>機器情報→</t>
    <phoneticPr fontId="18"/>
  </si>
  <si>
    <t>※BANKEN FACEを選択時にご入力ください</t>
    <phoneticPr fontId="18"/>
  </si>
  <si>
    <t>※サイネージを選択時にご入力ください</t>
    <rPh sb="12" eb="14">
      <t>ニュウリョク</t>
    </rPh>
    <phoneticPr fontId="18"/>
  </si>
  <si>
    <t>FM申込番号</t>
  </si>
  <si>
    <t>FM機器番号</t>
  </si>
  <si>
    <r>
      <t xml:space="preserve">申込日
</t>
    </r>
    <r>
      <rPr>
        <sz val="8"/>
        <color theme="1"/>
        <rFont val="Meiryo UI"/>
        <family val="3"/>
        <charset val="128"/>
      </rPr>
      <t>※メールを受領した日を申込日とさせていただきます</t>
    </r>
    <phoneticPr fontId="18"/>
  </si>
  <si>
    <r>
      <t>社名</t>
    </r>
    <r>
      <rPr>
        <b/>
        <sz val="11"/>
        <color rgb="FFFF0000"/>
        <rFont val="Meiryo UI"/>
        <family val="3"/>
        <charset val="128"/>
      </rPr>
      <t>*</t>
    </r>
    <phoneticPr fontId="18"/>
  </si>
  <si>
    <t>事業ID</t>
    <phoneticPr fontId="18"/>
  </si>
  <si>
    <t>代表者役職</t>
  </si>
  <si>
    <t>代表者名</t>
  </si>
  <si>
    <r>
      <t>申請者名</t>
    </r>
    <r>
      <rPr>
        <b/>
        <sz val="11"/>
        <color rgb="FFFF0000"/>
        <rFont val="Meiryo UI"/>
        <family val="3"/>
        <charset val="128"/>
      </rPr>
      <t>*</t>
    </r>
    <phoneticPr fontId="18"/>
  </si>
  <si>
    <r>
      <t>申請者名（カナ）</t>
    </r>
    <r>
      <rPr>
        <b/>
        <sz val="11"/>
        <color rgb="FFFF0000"/>
        <rFont val="Meiryo UI"/>
        <family val="3"/>
        <charset val="128"/>
      </rPr>
      <t>*</t>
    </r>
    <phoneticPr fontId="18"/>
  </si>
  <si>
    <r>
      <rPr>
        <b/>
        <sz val="11"/>
        <color theme="1"/>
        <rFont val="Meiryo UI"/>
        <family val="3"/>
        <charset val="128"/>
      </rPr>
      <t>申請者郵便番号</t>
    </r>
    <r>
      <rPr>
        <sz val="11"/>
        <color theme="1"/>
        <rFont val="Meiryo UI"/>
        <family val="3"/>
        <charset val="128"/>
      </rPr>
      <t xml:space="preserve">
</t>
    </r>
    <r>
      <rPr>
        <sz val="8"/>
        <color theme="1"/>
        <rFont val="Meiryo UI"/>
        <family val="3"/>
        <charset val="128"/>
      </rPr>
      <t>※半角入力/スペースなし</t>
    </r>
    <rPh sb="9" eb="11">
      <t>ハンカク</t>
    </rPh>
    <rPh sb="11" eb="13">
      <t>ニュウリョク</t>
    </rPh>
    <phoneticPr fontId="18"/>
  </si>
  <si>
    <t>申請者住所</t>
  </si>
  <si>
    <r>
      <t>申請者メール</t>
    </r>
    <r>
      <rPr>
        <b/>
        <sz val="11"/>
        <color rgb="FFFF0000"/>
        <rFont val="Meiryo UI"/>
        <family val="3"/>
        <charset val="128"/>
      </rPr>
      <t>*</t>
    </r>
    <phoneticPr fontId="18"/>
  </si>
  <si>
    <r>
      <t>申請者電話番号</t>
    </r>
    <r>
      <rPr>
        <b/>
        <sz val="11"/>
        <color rgb="FFFF0000"/>
        <rFont val="Meiryo UI"/>
        <family val="3"/>
        <charset val="128"/>
      </rPr>
      <t>*</t>
    </r>
    <r>
      <rPr>
        <b/>
        <sz val="11"/>
        <color theme="1"/>
        <rFont val="Meiryo UI"/>
        <family val="3"/>
        <charset val="128"/>
      </rPr>
      <t xml:space="preserve">
</t>
    </r>
    <r>
      <rPr>
        <sz val="8"/>
        <color theme="1"/>
        <rFont val="Meiryo UI"/>
        <family val="3"/>
        <charset val="128"/>
      </rPr>
      <t>※半角入力/スペースなし</t>
    </r>
    <phoneticPr fontId="18"/>
  </si>
  <si>
    <r>
      <t>申請者部署名</t>
    </r>
    <r>
      <rPr>
        <b/>
        <sz val="11"/>
        <color rgb="FFFF0000"/>
        <rFont val="Meiryo UI"/>
        <family val="3"/>
        <charset val="128"/>
      </rPr>
      <t>*</t>
    </r>
    <phoneticPr fontId="18"/>
  </si>
  <si>
    <t>申請書情報に関する備考</t>
    <rPh sb="0" eb="3">
      <t>シンセイショ</t>
    </rPh>
    <rPh sb="3" eb="5">
      <t>ジョウホウ</t>
    </rPh>
    <rPh sb="6" eb="7">
      <t>カン</t>
    </rPh>
    <phoneticPr fontId="18"/>
  </si>
  <si>
    <r>
      <t>支店名</t>
    </r>
    <r>
      <rPr>
        <b/>
        <sz val="11"/>
        <color rgb="FFFF0000"/>
        <rFont val="Meiryo UI"/>
        <family val="3"/>
        <charset val="128"/>
      </rPr>
      <t xml:space="preserve">*
</t>
    </r>
    <r>
      <rPr>
        <sz val="8"/>
        <rFont val="Meiryo UI"/>
        <family val="3"/>
        <charset val="128"/>
      </rPr>
      <t>※申請する現場が所属する支店名をご入力ください</t>
    </r>
    <rPh sb="6" eb="8">
      <t>シンセイ</t>
    </rPh>
    <rPh sb="10" eb="12">
      <t>ゲンバ</t>
    </rPh>
    <rPh sb="13" eb="15">
      <t>ショゾク</t>
    </rPh>
    <rPh sb="17" eb="20">
      <t>シテンメイ</t>
    </rPh>
    <rPh sb="22" eb="24">
      <t>ニュウリョク</t>
    </rPh>
    <phoneticPr fontId="18"/>
  </si>
  <si>
    <r>
      <t>ご利用現場名</t>
    </r>
    <r>
      <rPr>
        <b/>
        <sz val="11"/>
        <color rgb="FFFF0000"/>
        <rFont val="Meiryo UI"/>
        <family val="3"/>
        <charset val="128"/>
      </rPr>
      <t>*</t>
    </r>
    <phoneticPr fontId="18"/>
  </si>
  <si>
    <r>
      <t>Buildee現場ID</t>
    </r>
    <r>
      <rPr>
        <b/>
        <sz val="11"/>
        <color rgb="FFFF0000"/>
        <rFont val="Meiryo UI"/>
        <family val="3"/>
        <charset val="128"/>
      </rPr>
      <t xml:space="preserve">*
</t>
    </r>
    <r>
      <rPr>
        <sz val="8"/>
        <rFont val="Meiryo UI"/>
        <family val="3"/>
        <charset val="128"/>
      </rPr>
      <t>※Buildee上の登録現場IDを正しくご入力ください
※現場ID確認方法は別シートをご参照ください</t>
    </r>
    <phoneticPr fontId="18"/>
  </si>
  <si>
    <r>
      <t>配送先郵便番号</t>
    </r>
    <r>
      <rPr>
        <b/>
        <sz val="11"/>
        <color rgb="FFFF0000"/>
        <rFont val="Meiryo UI"/>
        <family val="3"/>
        <charset val="128"/>
      </rPr>
      <t>*</t>
    </r>
    <r>
      <rPr>
        <b/>
        <sz val="11"/>
        <color theme="1"/>
        <rFont val="Meiryo UI"/>
        <family val="3"/>
        <charset val="128"/>
      </rPr>
      <t xml:space="preserve">
</t>
    </r>
    <r>
      <rPr>
        <sz val="8"/>
        <color theme="1"/>
        <rFont val="Meiryo UI"/>
        <family val="3"/>
        <charset val="128"/>
      </rPr>
      <t>※半角入力/スペースなし</t>
    </r>
    <phoneticPr fontId="18"/>
  </si>
  <si>
    <r>
      <t>配送先住所</t>
    </r>
    <r>
      <rPr>
        <b/>
        <sz val="11"/>
        <color rgb="FFFF0000"/>
        <rFont val="Meiryo UI"/>
        <family val="3"/>
        <charset val="128"/>
      </rPr>
      <t>*</t>
    </r>
    <r>
      <rPr>
        <b/>
        <sz val="11"/>
        <color theme="1"/>
        <rFont val="Meiryo UI"/>
        <family val="3"/>
        <charset val="128"/>
      </rPr>
      <t xml:space="preserve">
</t>
    </r>
    <r>
      <rPr>
        <sz val="8"/>
        <rFont val="Meiryo UI"/>
        <family val="3"/>
        <charset val="128"/>
      </rPr>
      <t>※機器を受け取ることができる住所をご入力ください</t>
    </r>
    <rPh sb="8" eb="10">
      <t>キキ</t>
    </rPh>
    <rPh sb="11" eb="12">
      <t>ウ</t>
    </rPh>
    <rPh sb="13" eb="14">
      <t>ト</t>
    </rPh>
    <rPh sb="21" eb="23">
      <t>ジュウショ</t>
    </rPh>
    <rPh sb="25" eb="27">
      <t>ニュウリョク</t>
    </rPh>
    <phoneticPr fontId="18"/>
  </si>
  <si>
    <r>
      <t>担当者名1（配送先）</t>
    </r>
    <r>
      <rPr>
        <b/>
        <sz val="11"/>
        <color rgb="FFFF0000"/>
        <rFont val="Meiryo UI"/>
        <family val="3"/>
        <charset val="128"/>
      </rPr>
      <t xml:space="preserve">*
</t>
    </r>
    <r>
      <rPr>
        <sz val="8"/>
        <rFont val="Meiryo UI"/>
        <family val="3"/>
        <charset val="128"/>
      </rPr>
      <t>※配送先宛名</t>
    </r>
    <rPh sb="13" eb="16">
      <t>ハイソウサキ</t>
    </rPh>
    <rPh sb="16" eb="18">
      <t>アテナ</t>
    </rPh>
    <phoneticPr fontId="18"/>
  </si>
  <si>
    <r>
      <t>担当者名1(カナ)</t>
    </r>
    <r>
      <rPr>
        <b/>
        <sz val="11"/>
        <color rgb="FFFF0000"/>
        <rFont val="Meiryo UI"/>
        <family val="3"/>
        <charset val="128"/>
      </rPr>
      <t>*</t>
    </r>
    <phoneticPr fontId="18"/>
  </si>
  <si>
    <r>
      <t>担当者1電話番号</t>
    </r>
    <r>
      <rPr>
        <b/>
        <sz val="11"/>
        <color rgb="FFFF0000"/>
        <rFont val="Meiryo UI"/>
        <family val="3"/>
        <charset val="128"/>
      </rPr>
      <t>*</t>
    </r>
    <r>
      <rPr>
        <b/>
        <sz val="11"/>
        <color theme="1"/>
        <rFont val="Meiryo UI"/>
        <family val="3"/>
        <charset val="128"/>
      </rPr>
      <t xml:space="preserve">
</t>
    </r>
    <r>
      <rPr>
        <sz val="8"/>
        <color theme="1"/>
        <rFont val="Meiryo UI"/>
        <family val="3"/>
        <charset val="128"/>
      </rPr>
      <t>※半角入力/スペースなし</t>
    </r>
    <phoneticPr fontId="18"/>
  </si>
  <si>
    <r>
      <t>担当者1メール</t>
    </r>
    <r>
      <rPr>
        <b/>
        <sz val="11"/>
        <color rgb="FFFF0000"/>
        <rFont val="Meiryo UI"/>
        <family val="3"/>
        <charset val="128"/>
      </rPr>
      <t>*</t>
    </r>
    <r>
      <rPr>
        <b/>
        <sz val="11"/>
        <color theme="1"/>
        <rFont val="Meiryo UI"/>
        <family val="3"/>
        <charset val="128"/>
      </rPr>
      <t xml:space="preserve">
</t>
    </r>
    <r>
      <rPr>
        <sz val="8"/>
        <rFont val="Meiryo UI"/>
        <family val="3"/>
        <charset val="128"/>
      </rPr>
      <t>※本申込内容や発送連絡・返却依頼のメールなどを通知します</t>
    </r>
    <rPh sb="10" eb="13">
      <t>ホンモウシコ</t>
    </rPh>
    <rPh sb="13" eb="15">
      <t>ナイヨウ</t>
    </rPh>
    <rPh sb="16" eb="18">
      <t>ハッソウ</t>
    </rPh>
    <rPh sb="18" eb="20">
      <t>レンラク</t>
    </rPh>
    <rPh sb="21" eb="23">
      <t>ヘンキャク</t>
    </rPh>
    <rPh sb="23" eb="25">
      <t>イライ</t>
    </rPh>
    <rPh sb="32" eb="34">
      <t>ツウチ</t>
    </rPh>
    <phoneticPr fontId="18"/>
  </si>
  <si>
    <t>担当者名2</t>
    <phoneticPr fontId="18"/>
  </si>
  <si>
    <t>担当者名2(カナ)</t>
  </si>
  <si>
    <r>
      <t xml:space="preserve">担当者2電話番号
</t>
    </r>
    <r>
      <rPr>
        <sz val="8"/>
        <color theme="1"/>
        <rFont val="Meiryo UI"/>
        <family val="3"/>
        <charset val="128"/>
      </rPr>
      <t>※半角入力/スペースなし</t>
    </r>
    <phoneticPr fontId="18"/>
  </si>
  <si>
    <t>担当者2メール</t>
  </si>
  <si>
    <t>担当者名3</t>
    <phoneticPr fontId="18"/>
  </si>
  <si>
    <t>担当者名3(カナ)</t>
  </si>
  <si>
    <r>
      <t xml:space="preserve">担当者3電話番号
</t>
    </r>
    <r>
      <rPr>
        <sz val="8"/>
        <color theme="1"/>
        <rFont val="Meiryo UI"/>
        <family val="3"/>
        <charset val="128"/>
      </rPr>
      <t>※半角入力/スペースなし</t>
    </r>
    <phoneticPr fontId="18"/>
  </si>
  <si>
    <t>担当者3メール</t>
  </si>
  <si>
    <t>担当者名4</t>
    <phoneticPr fontId="18"/>
  </si>
  <si>
    <t>担当者名4(カナ)</t>
  </si>
  <si>
    <r>
      <t xml:space="preserve">担当者4電話番号
</t>
    </r>
    <r>
      <rPr>
        <sz val="8"/>
        <color theme="1"/>
        <rFont val="Meiryo UI"/>
        <family val="3"/>
        <charset val="128"/>
      </rPr>
      <t>※半角入力/スペースなし</t>
    </r>
    <phoneticPr fontId="18"/>
  </si>
  <si>
    <t>担当者4メール</t>
  </si>
  <si>
    <t>担当者名5</t>
    <phoneticPr fontId="18"/>
  </si>
  <si>
    <t>担当者名5(カナ)</t>
  </si>
  <si>
    <r>
      <t xml:space="preserve">担当者5電話番号
</t>
    </r>
    <r>
      <rPr>
        <sz val="8"/>
        <color theme="1"/>
        <rFont val="Meiryo UI"/>
        <family val="3"/>
        <charset val="128"/>
      </rPr>
      <t>※半角入力/スペースなし</t>
    </r>
    <phoneticPr fontId="18"/>
  </si>
  <si>
    <t>担当者5メール</t>
  </si>
  <si>
    <r>
      <t>申込み機器種別</t>
    </r>
    <r>
      <rPr>
        <b/>
        <sz val="11"/>
        <color rgb="FFFF0000"/>
        <rFont val="Meiryo UI"/>
        <family val="3"/>
        <charset val="128"/>
      </rPr>
      <t>*</t>
    </r>
    <phoneticPr fontId="18"/>
  </si>
  <si>
    <t>サービスID</t>
  </si>
  <si>
    <r>
      <t>機器種別</t>
    </r>
    <r>
      <rPr>
        <b/>
        <sz val="11"/>
        <color rgb="FFFF0000"/>
        <rFont val="Meiryo UI"/>
        <family val="3"/>
        <charset val="128"/>
      </rPr>
      <t>*</t>
    </r>
    <rPh sb="0" eb="2">
      <t>キキ</t>
    </rPh>
    <phoneticPr fontId="18"/>
  </si>
  <si>
    <t>顔認証機器：オプションサービス</t>
    <rPh sb="0" eb="3">
      <t>カオニンショウ</t>
    </rPh>
    <rPh sb="3" eb="5">
      <t>キキ</t>
    </rPh>
    <phoneticPr fontId="18"/>
  </si>
  <si>
    <r>
      <t>顔認証機器：設置タイプ</t>
    </r>
    <r>
      <rPr>
        <b/>
        <sz val="11"/>
        <color rgb="FFFF0000"/>
        <rFont val="Meiryo UI"/>
        <family val="3"/>
        <charset val="128"/>
      </rPr>
      <t>*</t>
    </r>
    <rPh sb="0" eb="3">
      <t>カオニンショウ</t>
    </rPh>
    <rPh sb="3" eb="5">
      <t>キキ</t>
    </rPh>
    <phoneticPr fontId="18"/>
  </si>
  <si>
    <r>
      <t>顔認証機器：使い方</t>
    </r>
    <r>
      <rPr>
        <b/>
        <sz val="11"/>
        <color rgb="FFFF0000"/>
        <rFont val="Meiryo UI"/>
        <family val="3"/>
        <charset val="128"/>
      </rPr>
      <t>*</t>
    </r>
    <rPh sb="0" eb="1">
      <t>カオ</t>
    </rPh>
    <phoneticPr fontId="18"/>
  </si>
  <si>
    <r>
      <t>機器到着希望日</t>
    </r>
    <r>
      <rPr>
        <b/>
        <sz val="11"/>
        <color rgb="FFFF0000"/>
        <rFont val="Meiryo UI"/>
        <family val="3"/>
        <charset val="128"/>
      </rPr>
      <t>*</t>
    </r>
    <r>
      <rPr>
        <b/>
        <sz val="11"/>
        <color theme="1"/>
        <rFont val="Meiryo UI"/>
        <family val="3"/>
        <charset val="128"/>
      </rPr>
      <t xml:space="preserve">
</t>
    </r>
    <r>
      <rPr>
        <sz val="8"/>
        <color theme="1"/>
        <rFont val="Meiryo UI"/>
        <family val="3"/>
        <charset val="128"/>
      </rPr>
      <t>※申請日から8営業日以降の日付をご入力ください
※状況によってはご希望に添えない場合があります</t>
    </r>
    <rPh sb="0" eb="2">
      <t>キキ</t>
    </rPh>
    <rPh sb="10" eb="13">
      <t>シンセイビ</t>
    </rPh>
    <rPh sb="16" eb="19">
      <t>エイギョウビ</t>
    </rPh>
    <rPh sb="19" eb="21">
      <t>イコウ</t>
    </rPh>
    <rPh sb="22" eb="24">
      <t>ヒヅケ</t>
    </rPh>
    <rPh sb="26" eb="28">
      <t>ニュウリョク</t>
    </rPh>
    <rPh sb="34" eb="36">
      <t>ジョウキョウ</t>
    </rPh>
    <rPh sb="42" eb="44">
      <t>キボウ</t>
    </rPh>
    <rPh sb="45" eb="46">
      <t>ソ</t>
    </rPh>
    <rPh sb="49" eb="51">
      <t>バアイ</t>
    </rPh>
    <phoneticPr fontId="18"/>
  </si>
  <si>
    <r>
      <t>サイネージ：用途</t>
    </r>
    <r>
      <rPr>
        <b/>
        <sz val="11"/>
        <color rgb="FFFF0000"/>
        <rFont val="Meiryo UI"/>
        <family val="3"/>
        <charset val="128"/>
      </rPr>
      <t>*</t>
    </r>
    <r>
      <rPr>
        <b/>
        <sz val="11"/>
        <color theme="1"/>
        <rFont val="Meiryo UI"/>
        <family val="3"/>
        <charset val="128"/>
      </rPr>
      <t xml:space="preserve">
</t>
    </r>
    <r>
      <rPr>
        <sz val="8"/>
        <color theme="1"/>
        <rFont val="Meiryo UI"/>
        <family val="3"/>
        <charset val="128"/>
      </rPr>
      <t>※複数台設置の際は備考欄に設置場所名を
　 ご記載ください</t>
    </r>
    <rPh sb="6" eb="8">
      <t>ヨウト</t>
    </rPh>
    <phoneticPr fontId="18"/>
  </si>
  <si>
    <r>
      <t>サイネージ：設置希望時間</t>
    </r>
    <r>
      <rPr>
        <b/>
        <sz val="11"/>
        <color rgb="FFFF0000"/>
        <rFont val="Meiryo UI"/>
        <family val="3"/>
        <charset val="128"/>
      </rPr>
      <t>*</t>
    </r>
    <r>
      <rPr>
        <b/>
        <sz val="11"/>
        <color theme="1"/>
        <rFont val="Meiryo UI"/>
        <family val="3"/>
        <charset val="128"/>
      </rPr>
      <t xml:space="preserve">
</t>
    </r>
    <r>
      <rPr>
        <sz val="8"/>
        <color theme="1"/>
        <rFont val="Meiryo UI"/>
        <family val="3"/>
        <charset val="128"/>
      </rPr>
      <t>※サイネージプレイヤーのみの場合は
郵送(利用者様の設置)となります</t>
    </r>
    <rPh sb="6" eb="8">
      <t>セッチ</t>
    </rPh>
    <rPh sb="8" eb="12">
      <t>キボウジカン</t>
    </rPh>
    <rPh sb="28" eb="30">
      <t>バアイ</t>
    </rPh>
    <rPh sb="32" eb="34">
      <t>ユウソウ</t>
    </rPh>
    <rPh sb="35" eb="39">
      <t>リヨウシャサマ</t>
    </rPh>
    <rPh sb="40" eb="42">
      <t>セッチ</t>
    </rPh>
    <phoneticPr fontId="18"/>
  </si>
  <si>
    <t>現場案内図</t>
    <rPh sb="0" eb="2">
      <t>ゲンバ</t>
    </rPh>
    <rPh sb="2" eb="5">
      <t>アンナイズ</t>
    </rPh>
    <phoneticPr fontId="18"/>
  </si>
  <si>
    <t>利用終了予定日</t>
    <rPh sb="0" eb="4">
      <t>リヨウシュウリョウ</t>
    </rPh>
    <rPh sb="4" eb="7">
      <t>ヨテイビ</t>
    </rPh>
    <phoneticPr fontId="18"/>
  </si>
  <si>
    <r>
      <t>数量</t>
    </r>
    <r>
      <rPr>
        <b/>
        <sz val="11"/>
        <color rgb="FFFF0000"/>
        <rFont val="Meiryo UI"/>
        <family val="3"/>
        <charset val="128"/>
      </rPr>
      <t>*</t>
    </r>
    <phoneticPr fontId="18"/>
  </si>
  <si>
    <r>
      <t xml:space="preserve">アクセス権限管理者
</t>
    </r>
    <r>
      <rPr>
        <sz val="9"/>
        <color theme="1"/>
        <rFont val="Meiryo UI"/>
        <family val="3"/>
        <charset val="128"/>
      </rPr>
      <t>※設定するBuildeeIDをご記入ください</t>
    </r>
    <rPh sb="4" eb="6">
      <t>ケンゲン</t>
    </rPh>
    <rPh sb="6" eb="9">
      <t>カンリシャ</t>
    </rPh>
    <rPh sb="11" eb="13">
      <t>セッテイ</t>
    </rPh>
    <rPh sb="26" eb="28">
      <t>キニュウ</t>
    </rPh>
    <phoneticPr fontId="18"/>
  </si>
  <si>
    <t>備考</t>
  </si>
  <si>
    <t>例</t>
    <rPh sb="0" eb="1">
      <t>レイ</t>
    </rPh>
    <phoneticPr fontId="18"/>
  </si>
  <si>
    <t>バンケン株式会社</t>
    <phoneticPr fontId="18"/>
  </si>
  <si>
    <t>J00001</t>
  </si>
  <si>
    <t>代表取締役</t>
    <rPh sb="0" eb="2">
      <t>ダイヒョウ</t>
    </rPh>
    <rPh sb="2" eb="5">
      <t>トリシマリヤク</t>
    </rPh>
    <phoneticPr fontId="18"/>
  </si>
  <si>
    <t>山田　太郎</t>
    <phoneticPr fontId="18"/>
  </si>
  <si>
    <t>認証　太郎</t>
    <phoneticPr fontId="18"/>
  </si>
  <si>
    <t>ニンショウ　タロウ</t>
    <phoneticPr fontId="18"/>
  </si>
  <si>
    <t>135-0061</t>
    <phoneticPr fontId="18"/>
  </si>
  <si>
    <t>東京都江東区豊洲5-6-36豊洲プライムスクエア9F</t>
    <phoneticPr fontId="18"/>
  </si>
  <si>
    <t>example@banken.jp</t>
    <phoneticPr fontId="18"/>
  </si>
  <si>
    <t>12-345-6789</t>
    <phoneticPr fontId="18"/>
  </si>
  <si>
    <t>バンケン部</t>
    <rPh sb="4" eb="5">
      <t>ブ</t>
    </rPh>
    <phoneticPr fontId="18"/>
  </si>
  <si>
    <t>関東支店</t>
    <rPh sb="0" eb="4">
      <t>カントウシテン</t>
    </rPh>
    <phoneticPr fontId="18"/>
  </si>
  <si>
    <t>豊洲第一現場</t>
    <rPh sb="0" eb="2">
      <t>トヨス</t>
    </rPh>
    <rPh sb="2" eb="4">
      <t>ダイイチ</t>
    </rPh>
    <rPh sb="4" eb="6">
      <t>ゲンバ</t>
    </rPh>
    <phoneticPr fontId="18"/>
  </si>
  <si>
    <t>example1@banken.jp</t>
    <phoneticPr fontId="18"/>
  </si>
  <si>
    <t>入退場管理機器</t>
    <rPh sb="0" eb="7">
      <t>ニュウタイジョウカンリキキ</t>
    </rPh>
    <phoneticPr fontId="18"/>
  </si>
  <si>
    <t>1</t>
  </si>
  <si>
    <t>サイネージ</t>
    <phoneticPr fontId="18"/>
  </si>
  <si>
    <t>BANKEN FACE(顔認証機器)</t>
    <rPh sb="12" eb="15">
      <t>カオニンショウ</t>
    </rPh>
    <rPh sb="15" eb="17">
      <t>キキ</t>
    </rPh>
    <phoneticPr fontId="18"/>
  </si>
  <si>
    <t>BANKEN Reader BLACK2(カードリーダー)</t>
    <phoneticPr fontId="18"/>
  </si>
  <si>
    <t>大型ディスプレイ＋サイネージプレイヤー</t>
    <rPh sb="0" eb="2">
      <t>オオガタ</t>
    </rPh>
    <phoneticPr fontId="18"/>
  </si>
  <si>
    <t>中型ディスプレイ＋サイネージプレイヤー</t>
    <rPh sb="0" eb="2">
      <t>チュウガタ</t>
    </rPh>
    <phoneticPr fontId="18"/>
  </si>
  <si>
    <t>小型ディスプレイ＋サイネージプレイヤー</t>
    <rPh sb="0" eb="2">
      <t>コガタ</t>
    </rPh>
    <phoneticPr fontId="18"/>
  </si>
  <si>
    <t>デジタルホワイトボード＋サイネージプレイヤー</t>
    <phoneticPr fontId="18"/>
  </si>
  <si>
    <t>サイネージプレイヤーのみ</t>
    <phoneticPr fontId="18"/>
  </si>
  <si>
    <t>大型ディスプレイ＋サイネージプレイヤー（子機）</t>
    <rPh sb="0" eb="2">
      <t>オオガタ</t>
    </rPh>
    <rPh sb="20" eb="22">
      <t>コキ</t>
    </rPh>
    <phoneticPr fontId="18"/>
  </si>
  <si>
    <t>中型ディスプレイ＋サイネージプレイヤー（子機）</t>
    <rPh sb="0" eb="2">
      <t>チュウガタ</t>
    </rPh>
    <rPh sb="20" eb="22">
      <t>コキ</t>
    </rPh>
    <phoneticPr fontId="18"/>
  </si>
  <si>
    <t>小型ディスプレイ＋サイネージプレイヤー（子機）</t>
    <rPh sb="0" eb="2">
      <t>コガタ</t>
    </rPh>
    <rPh sb="20" eb="22">
      <t>コキ</t>
    </rPh>
    <phoneticPr fontId="18"/>
  </si>
  <si>
    <t>デジタルホワイトボード＋サイネージプレイヤー（子機）</t>
    <rPh sb="23" eb="25">
      <t>コキ</t>
    </rPh>
    <phoneticPr fontId="18"/>
  </si>
  <si>
    <t>サイネージプレイヤーのみ（子機）</t>
    <rPh sb="13" eb="15">
      <t>コキ</t>
    </rPh>
    <phoneticPr fontId="18"/>
  </si>
  <si>
    <t>自立型</t>
    <rPh sb="0" eb="3">
      <t>ジリツガタ</t>
    </rPh>
    <phoneticPr fontId="18"/>
  </si>
  <si>
    <t>ボックス型</t>
    <rPh sb="4" eb="5">
      <t>ガタ</t>
    </rPh>
    <phoneticPr fontId="18"/>
  </si>
  <si>
    <t>デスク型</t>
    <rPh sb="3" eb="4">
      <t>ガタ</t>
    </rPh>
    <phoneticPr fontId="18"/>
  </si>
  <si>
    <t>入退場両方</t>
    <rPh sb="0" eb="3">
      <t>ニュウタイジョウ</t>
    </rPh>
    <rPh sb="3" eb="5">
      <t>リョウホウ</t>
    </rPh>
    <phoneticPr fontId="18"/>
  </si>
  <si>
    <t>入場のみ</t>
    <rPh sb="0" eb="2">
      <t>ニュウジョウ</t>
    </rPh>
    <phoneticPr fontId="18"/>
  </si>
  <si>
    <t>退場のみ</t>
    <rPh sb="0" eb="2">
      <t>タイジョウ</t>
    </rPh>
    <phoneticPr fontId="18"/>
  </si>
  <si>
    <t>午前</t>
    <rPh sb="0" eb="2">
      <t>ゴゼン</t>
    </rPh>
    <phoneticPr fontId="18"/>
  </si>
  <si>
    <t>午後</t>
    <rPh sb="0" eb="2">
      <t>ゴゴ</t>
    </rPh>
    <phoneticPr fontId="18"/>
  </si>
  <si>
    <t>朝礼看板用</t>
    <rPh sb="0" eb="4">
      <t>チョウレイカンバン</t>
    </rPh>
    <rPh sb="4" eb="5">
      <t>ヨウ</t>
    </rPh>
    <phoneticPr fontId="18"/>
  </si>
  <si>
    <t>仮囲い用</t>
    <rPh sb="0" eb="2">
      <t>カリガコ</t>
    </rPh>
    <rPh sb="3" eb="4">
      <t>ヨウ</t>
    </rPh>
    <phoneticPr fontId="18"/>
  </si>
  <si>
    <t>屋内用</t>
    <rPh sb="0" eb="3">
      <t>オクナイヨウ</t>
    </rPh>
    <phoneticPr fontId="18"/>
  </si>
  <si>
    <t>BANKEN FACE×タブレット 入坑/入場中管理</t>
    <phoneticPr fontId="18"/>
  </si>
  <si>
    <t>入坑/入場中管理(事務所用タブレット単体)</t>
    <rPh sb="9" eb="13">
      <t>ジムショヨウ</t>
    </rPh>
    <phoneticPr fontId="18"/>
  </si>
  <si>
    <t>BANKEN FACE ゲート管理</t>
    <phoneticPr fontId="18"/>
  </si>
  <si>
    <t>Buildee現場ID確認方法</t>
    <rPh sb="7" eb="9">
      <t>ゲンバ</t>
    </rPh>
    <rPh sb="11" eb="15">
      <t>カクニンホウホウ</t>
    </rPh>
    <phoneticPr fontId="18"/>
  </si>
  <si>
    <t>1.Buildeeにログインします</t>
    <phoneticPr fontId="18"/>
  </si>
  <si>
    <t>2.「現場一覧」①を開きます</t>
    <rPh sb="3" eb="5">
      <t>ゲンバ</t>
    </rPh>
    <rPh sb="5" eb="7">
      <t>イチラン</t>
    </rPh>
    <rPh sb="10" eb="11">
      <t>ヒラ</t>
    </rPh>
    <phoneticPr fontId="18"/>
  </si>
  <si>
    <t>3.表示された現場一覧の「現場名」下部②に表示されている「ID」を本申請書の「ご利用のBuildee現場ID」欄に記入してください</t>
    <rPh sb="2" eb="4">
      <t>ヒョウジ</t>
    </rPh>
    <rPh sb="7" eb="9">
      <t>ゲンバ</t>
    </rPh>
    <rPh sb="9" eb="11">
      <t>イチラン</t>
    </rPh>
    <rPh sb="13" eb="15">
      <t>ゲンバ</t>
    </rPh>
    <rPh sb="15" eb="16">
      <t>メイ</t>
    </rPh>
    <rPh sb="17" eb="19">
      <t>カブ</t>
    </rPh>
    <rPh sb="21" eb="23">
      <t>ヒョウジ</t>
    </rPh>
    <rPh sb="33" eb="37">
      <t>ホンシンセイショ</t>
    </rPh>
    <rPh sb="40" eb="42">
      <t>リヨウ</t>
    </rPh>
    <rPh sb="50" eb="52">
      <t>ゲンバ</t>
    </rPh>
    <rPh sb="55" eb="56">
      <t>ラン</t>
    </rPh>
    <rPh sb="57" eb="59">
      <t>キニュウ</t>
    </rPh>
    <phoneticPr fontId="18"/>
  </si>
  <si>
    <t>BANKEN Reader BLACK2(カードリーダー)</t>
  </si>
  <si>
    <t>※通常のBANKEN FACEを使用する場合は空欄にしてください</t>
    <rPh sb="1" eb="3">
      <t>ツウジョウ</t>
    </rPh>
    <rPh sb="16" eb="18">
      <t>シヨウ</t>
    </rPh>
    <rPh sb="20" eb="22">
      <t>バアイ</t>
    </rPh>
    <rPh sb="23" eb="25">
      <t>クウラン</t>
    </rPh>
    <phoneticPr fontId="18"/>
  </si>
  <si>
    <t>下記のようにメールにて送付をお願いいたします。</t>
  </si>
  <si>
    <t>support@device-banken.jp</t>
    <phoneticPr fontId="18"/>
  </si>
  <si>
    <t>【BANKEN】レンタルExcel申請</t>
    <phoneticPr fontId="18"/>
  </si>
  <si>
    <t>○件名：</t>
    <rPh sb="1" eb="3">
      <t>ケンメイ</t>
    </rPh>
    <phoneticPr fontId="18"/>
  </si>
  <si>
    <t>当社は、「レンタルまでの流れと注意事項」「プライバシーポリシー」「BANKEN利用規約」を確認したうえで、BANKENレンタルの申請を行います。</t>
    <phoneticPr fontId="18"/>
  </si>
  <si>
    <t>○本文：</t>
    <phoneticPr fontId="18"/>
  </si>
  <si>
    <t>○宛先：</t>
    <phoneticPr fontId="18"/>
  </si>
  <si>
    <t>会社名および氏名を本文中に記載してください。（メールの署名に記載がある場合には不要です。）</t>
    <phoneticPr fontId="18"/>
  </si>
  <si>
    <t>○その他：</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</si>
</sst>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h:mm;@"/>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rgb="FF000000"/>
      <name val="Arial"/>
      <family val="2"/>
    </font>
    <font>
      <sz val="10"/>
      <color rgb="FF000000"/>
      <name val="Meiryo UI"/>
      <family val="3"/>
      <charset val="128"/>
    </font>
    <font>
      <sz val="6"/>
      <name val="ＭＳ Ｐゴシック"/>
      <family val="3"/>
      <charset val="128"/>
    </font>
    <font>
      <sz val="11"/>
      <color theme="1"/>
      <name val="Meiryo UI"/>
      <family val="3"/>
      <charset val="128"/>
    </font>
    <font>
      <sz val="10"/>
      <color rgb="FF000000"/>
      <name val="游ゴシック"/>
      <family val="2"/>
      <scheme val="minor"/>
    </font>
    <font>
      <sz val="9"/>
      <color rgb="FF000000"/>
      <name val="Meiryo UI"/>
      <family val="3"/>
      <charset val="128"/>
    </font>
    <font>
      <u/>
      <sz val="11"/>
      <color theme="10"/>
      <name val="游ゴシック"/>
      <family val="2"/>
      <charset val="128"/>
      <scheme val="minor"/>
    </font>
    <font>
      <u/>
      <sz val="11"/>
      <color theme="10"/>
      <name val="Meiryo UI"/>
      <family val="3"/>
      <charset val="128"/>
    </font>
    <font>
      <b/>
      <sz val="16"/>
      <color rgb="FF212121"/>
      <name val="メイリオ"/>
      <family val="3"/>
      <charset val="128"/>
    </font>
    <font>
      <sz val="11"/>
      <color rgb="FF212121"/>
      <name val="メイリオ"/>
      <family val="3"/>
      <charset val="128"/>
    </font>
    <font>
      <b/>
      <sz val="11"/>
      <color rgb="FF000000"/>
      <name val="Meiryo UI"/>
      <family val="3"/>
      <charset val="128"/>
    </font>
    <font>
      <sz val="11"/>
      <color rgb="FF000000"/>
      <name val="Meiryo UI"/>
      <family val="3"/>
      <charset val="128"/>
    </font>
    <font>
      <sz val="11"/>
      <color rgb="FFFF0000"/>
      <name val="Meiryo UI"/>
      <family val="3"/>
      <charset val="128"/>
    </font>
    <font>
      <sz val="8"/>
      <color theme="1"/>
      <name val="Meiryo UI"/>
      <family val="3"/>
      <charset val="128"/>
    </font>
    <font>
      <b/>
      <sz val="11"/>
      <color theme="1"/>
      <name val="Meiryo UI"/>
      <family val="3"/>
      <charset val="128"/>
    </font>
    <font>
      <b/>
      <sz val="11"/>
      <color rgb="FFFF0000"/>
      <name val="Meiryo UI"/>
      <family val="3"/>
      <charset val="128"/>
    </font>
    <font>
      <sz val="8"/>
      <name val="Meiryo UI"/>
      <family val="3"/>
      <charset val="128"/>
    </font>
    <font>
      <sz val="10"/>
      <color theme="1"/>
      <name val="メイリオ"/>
      <family val="3"/>
      <charset val="128"/>
    </font>
    <font>
      <sz val="11"/>
      <color rgb="FF000000"/>
      <name val="メイリオ"/>
      <family val="3"/>
      <charset val="128"/>
    </font>
    <font>
      <sz val="11"/>
      <color rgb="FF000000"/>
      <name val="游ゴシック"/>
      <family val="3"/>
      <charset val="128"/>
      <scheme val="minor"/>
    </font>
    <font>
      <sz val="8"/>
      <color rgb="FF000000"/>
      <name val="Meiryo UI"/>
      <family val="3"/>
      <charset val="128"/>
    </font>
    <font>
      <sz val="9"/>
      <color theme="1"/>
      <name val="Meiryo UI"/>
      <family val="3"/>
      <charset val="128"/>
    </font>
    <font>
      <b/>
      <sz val="11"/>
      <color rgb="FF0070C0"/>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FF"/>
        <bgColor rgb="FF000000"/>
      </patternFill>
    </fill>
    <fill>
      <patternFill patternType="solid">
        <fgColor theme="0" tint="-0.34998626667073579"/>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rgb="FFDFE5E7"/>
      </left>
      <right style="medium">
        <color rgb="FFDFE5E7"/>
      </right>
      <top style="medium">
        <color rgb="FFDFE5E7"/>
      </top>
      <bottom style="medium">
        <color rgb="FFDFE5E7"/>
      </bottom>
      <diagonal/>
    </border>
    <border>
      <left style="thin">
        <color rgb="FF000000"/>
      </left>
      <right/>
      <top style="thin">
        <color rgb="FF000000"/>
      </top>
      <bottom style="thin">
        <color rgb="FF000000"/>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3" fillId="0" borderId="0"/>
    <xf numFmtId="0" fontId="25" fillId="0" borderId="0" applyNumberFormat="0" applyFill="0" applyBorder="0" applyAlignment="0" applyProtection="0">
      <alignment vertical="center"/>
    </xf>
  </cellStyleXfs>
  <cellXfs count="58">
    <xf numFmtId="0" fontId="0" fillId="0" borderId="0" xfId="0">
      <alignment vertical="center"/>
    </xf>
    <xf numFmtId="177" fontId="0" fillId="0" borderId="0" xfId="0" applyNumberFormat="1">
      <alignment vertical="center"/>
    </xf>
    <xf numFmtId="0" fontId="22" fillId="0" borderId="0" xfId="0" applyFont="1">
      <alignment vertical="center"/>
    </xf>
    <xf numFmtId="0" fontId="26" fillId="0" borderId="0" xfId="44" applyFont="1">
      <alignment vertical="center"/>
    </xf>
    <xf numFmtId="0" fontId="22" fillId="0" borderId="10" xfId="0" applyFont="1" applyBorder="1">
      <alignment vertical="center"/>
    </xf>
    <xf numFmtId="0" fontId="27" fillId="0" borderId="11" xfId="0" applyFont="1" applyBorder="1" applyAlignment="1">
      <alignment horizontal="center" vertical="center"/>
    </xf>
    <xf numFmtId="0" fontId="27" fillId="0" borderId="0" xfId="0" applyFont="1">
      <alignment vertical="center"/>
    </xf>
    <xf numFmtId="0" fontId="28" fillId="0" borderId="0" xfId="0" applyFont="1" applyAlignment="1">
      <alignment horizontal="center" vertical="center" wrapText="1"/>
    </xf>
    <xf numFmtId="0" fontId="0" fillId="0" borderId="0" xfId="0" applyAlignment="1">
      <alignment horizontal="left" vertical="center" indent="2"/>
    </xf>
    <xf numFmtId="0" fontId="22" fillId="0" borderId="10" xfId="0" applyFont="1" applyBorder="1" applyProtection="1">
      <alignment vertical="center"/>
      <protection locked="0"/>
    </xf>
    <xf numFmtId="20" fontId="22" fillId="0" borderId="10" xfId="0" applyNumberFormat="1" applyFont="1" applyBorder="1" applyProtection="1">
      <alignment vertical="center"/>
      <protection locked="0"/>
    </xf>
    <xf numFmtId="14" fontId="37" fillId="37" borderId="12" xfId="0" applyNumberFormat="1" applyFont="1" applyFill="1" applyBorder="1" applyAlignment="1">
      <alignment vertical="center" wrapText="1"/>
    </xf>
    <xf numFmtId="14" fontId="38" fillId="0" borderId="0" xfId="0" applyNumberFormat="1" applyFont="1">
      <alignment vertical="center"/>
    </xf>
    <xf numFmtId="14" fontId="0" fillId="0" borderId="0" xfId="0" applyNumberFormat="1">
      <alignment vertical="center"/>
    </xf>
    <xf numFmtId="0" fontId="33" fillId="33" borderId="10" xfId="0" applyFont="1" applyFill="1" applyBorder="1">
      <alignment vertical="center"/>
    </xf>
    <xf numFmtId="0" fontId="33" fillId="36" borderId="10" xfId="0" applyFont="1" applyFill="1" applyBorder="1">
      <alignment vertical="center"/>
    </xf>
    <xf numFmtId="0" fontId="33" fillId="33" borderId="10" xfId="0" applyFont="1" applyFill="1" applyBorder="1" applyAlignment="1">
      <alignment vertical="center" wrapText="1"/>
    </xf>
    <xf numFmtId="0" fontId="33" fillId="36" borderId="10" xfId="0" applyFont="1" applyFill="1" applyBorder="1" applyAlignment="1">
      <alignment vertical="center" wrapText="1"/>
    </xf>
    <xf numFmtId="0" fontId="33" fillId="34" borderId="10" xfId="0" applyFont="1" applyFill="1" applyBorder="1" applyAlignment="1">
      <alignment vertical="center" wrapText="1"/>
    </xf>
    <xf numFmtId="0" fontId="33" fillId="35" borderId="10" xfId="0" applyFont="1" applyFill="1" applyBorder="1" applyAlignment="1">
      <alignment vertical="center" wrapText="1"/>
    </xf>
    <xf numFmtId="0" fontId="22" fillId="33" borderId="10" xfId="0" applyFont="1" applyFill="1" applyBorder="1" applyAlignment="1">
      <alignment vertical="center" wrapText="1"/>
    </xf>
    <xf numFmtId="0" fontId="22" fillId="38" borderId="10" xfId="0" applyFont="1" applyFill="1" applyBorder="1">
      <alignment vertical="center"/>
    </xf>
    <xf numFmtId="14" fontId="22" fillId="38" borderId="10" xfId="0" applyNumberFormat="1" applyFont="1" applyFill="1" applyBorder="1" applyAlignment="1">
      <alignment horizontal="left" vertical="center"/>
    </xf>
    <xf numFmtId="0" fontId="22" fillId="38" borderId="10" xfId="0" applyFont="1" applyFill="1" applyBorder="1" applyProtection="1">
      <alignment vertical="center"/>
      <protection locked="0"/>
    </xf>
    <xf numFmtId="0" fontId="22" fillId="38" borderId="10" xfId="0" applyFont="1" applyFill="1" applyBorder="1" applyAlignment="1" applyProtection="1">
      <alignment vertical="center" wrapText="1"/>
      <protection locked="0"/>
    </xf>
    <xf numFmtId="0" fontId="0" fillId="38" borderId="0" xfId="0" applyFill="1" applyProtection="1">
      <alignment vertical="center"/>
      <protection locked="0"/>
    </xf>
    <xf numFmtId="176" fontId="22" fillId="38" borderId="10" xfId="0" quotePrefix="1" applyNumberFormat="1" applyFont="1" applyFill="1" applyBorder="1" applyProtection="1">
      <alignment vertical="center"/>
      <protection locked="0"/>
    </xf>
    <xf numFmtId="14" fontId="22" fillId="38" borderId="10" xfId="0" applyNumberFormat="1" applyFont="1" applyFill="1" applyBorder="1" applyAlignment="1" applyProtection="1">
      <alignment horizontal="left" vertical="center"/>
      <protection locked="0"/>
    </xf>
    <xf numFmtId="0" fontId="33" fillId="38" borderId="10" xfId="0" applyFont="1" applyFill="1" applyBorder="1">
      <alignment vertical="center"/>
    </xf>
    <xf numFmtId="0" fontId="33" fillId="38" borderId="10" xfId="0" applyFont="1" applyFill="1" applyBorder="1" applyAlignment="1">
      <alignment vertical="center" wrapText="1"/>
    </xf>
    <xf numFmtId="14" fontId="36" fillId="0" borderId="13" xfId="42" applyNumberFormat="1" applyFont="1" applyBorder="1" applyAlignment="1" applyProtection="1">
      <alignment vertical="center"/>
      <protection locked="0"/>
    </xf>
    <xf numFmtId="14" fontId="36" fillId="0" borderId="10" xfId="42" applyNumberFormat="1" applyFont="1" applyBorder="1" applyAlignment="1" applyProtection="1">
      <alignment vertical="center"/>
      <protection locked="0"/>
    </xf>
    <xf numFmtId="0" fontId="20" fillId="0" borderId="0" xfId="42" applyFont="1" applyProtection="1">
      <protection locked="0"/>
    </xf>
    <xf numFmtId="0" fontId="22" fillId="0" borderId="0" xfId="42" applyFont="1" applyAlignment="1" applyProtection="1">
      <alignment horizontal="left" vertical="center"/>
      <protection locked="0"/>
    </xf>
    <xf numFmtId="0" fontId="22" fillId="36" borderId="0" xfId="42" applyFont="1" applyFill="1" applyAlignment="1" applyProtection="1">
      <alignment horizontal="left" vertical="center"/>
      <protection locked="0"/>
    </xf>
    <xf numFmtId="0" fontId="30" fillId="0" borderId="0" xfId="42" applyFont="1" applyProtection="1">
      <protection locked="0"/>
    </xf>
    <xf numFmtId="0" fontId="30" fillId="0" borderId="0" xfId="42" applyFont="1" applyAlignment="1" applyProtection="1">
      <alignment horizontal="left" vertical="center"/>
      <protection locked="0"/>
    </xf>
    <xf numFmtId="0" fontId="22" fillId="33" borderId="0" xfId="42" applyFont="1" applyFill="1" applyAlignment="1" applyProtection="1">
      <alignment horizontal="left" vertical="center"/>
      <protection locked="0"/>
    </xf>
    <xf numFmtId="0" fontId="22" fillId="34" borderId="0" xfId="42" applyFont="1" applyFill="1" applyAlignment="1" applyProtection="1">
      <alignment horizontal="left" vertical="center"/>
      <protection locked="0"/>
    </xf>
    <xf numFmtId="0" fontId="22" fillId="35" borderId="0" xfId="42" applyFont="1" applyFill="1" applyAlignment="1" applyProtection="1">
      <alignment horizontal="left" vertical="center"/>
      <protection locked="0"/>
    </xf>
    <xf numFmtId="0" fontId="22" fillId="38" borderId="0" xfId="42" applyFont="1" applyFill="1" applyAlignment="1" applyProtection="1">
      <alignment horizontal="left" vertical="center"/>
      <protection locked="0"/>
    </xf>
    <xf numFmtId="0" fontId="33" fillId="0" borderId="0" xfId="42" applyFont="1" applyAlignment="1" applyProtection="1">
      <alignment horizontal="left" vertical="center"/>
      <protection locked="0"/>
    </xf>
    <xf numFmtId="0" fontId="29" fillId="0" borderId="0" xfId="42" applyFont="1" applyProtection="1">
      <protection locked="0"/>
    </xf>
    <xf numFmtId="0" fontId="39" fillId="0" borderId="0" xfId="42" applyFont="1" applyProtection="1">
      <protection locked="0"/>
    </xf>
    <xf numFmtId="20" fontId="22" fillId="38" borderId="10" xfId="0" applyNumberFormat="1" applyFont="1" applyFill="1" applyBorder="1" applyProtection="1">
      <alignment vertical="center"/>
      <protection locked="0"/>
    </xf>
    <xf numFmtId="0" fontId="30" fillId="0" borderId="0" xfId="42" applyFont="1" applyAlignment="1" applyProtection="1">
      <alignment vertical="center" shrinkToFit="1"/>
      <protection hidden="1"/>
    </xf>
    <xf numFmtId="0" fontId="24" fillId="0" borderId="0" xfId="42" applyFont="1" applyAlignment="1" applyProtection="1">
      <alignment vertical="center" wrapText="1" shrinkToFit="1"/>
      <protection hidden="1"/>
    </xf>
    <xf numFmtId="0" fontId="24" fillId="0" borderId="0" xfId="42" applyFont="1" applyAlignment="1" applyProtection="1">
      <alignment wrapText="1"/>
      <protection hidden="1"/>
    </xf>
    <xf numFmtId="0" fontId="39" fillId="0" borderId="0" xfId="42" applyFont="1" applyAlignment="1" applyProtection="1">
      <alignment vertical="center" wrapText="1"/>
      <protection hidden="1"/>
    </xf>
    <xf numFmtId="14" fontId="20" fillId="0" borderId="0" xfId="42" applyNumberFormat="1" applyFont="1" applyProtection="1">
      <protection locked="0"/>
    </xf>
    <xf numFmtId="14" fontId="30" fillId="0" borderId="0" xfId="42" applyNumberFormat="1" applyFont="1" applyProtection="1">
      <protection locked="0"/>
    </xf>
    <xf numFmtId="14" fontId="33" fillId="33" borderId="10" xfId="0" applyNumberFormat="1" applyFont="1" applyFill="1" applyBorder="1">
      <alignment vertical="center"/>
    </xf>
    <xf numFmtId="14" fontId="22" fillId="0" borderId="10" xfId="0" applyNumberFormat="1" applyFont="1" applyBorder="1" applyProtection="1">
      <alignment vertical="center"/>
      <protection locked="0"/>
    </xf>
    <xf numFmtId="14" fontId="33" fillId="36" borderId="10" xfId="0" applyNumberFormat="1" applyFont="1" applyFill="1" applyBorder="1" applyAlignment="1">
      <alignment vertical="center" wrapText="1"/>
    </xf>
    <xf numFmtId="14" fontId="22" fillId="0" borderId="0" xfId="42" applyNumberFormat="1" applyFont="1" applyAlignment="1" applyProtection="1">
      <alignment horizontal="left" vertical="center"/>
      <protection locked="0"/>
    </xf>
    <xf numFmtId="14" fontId="33" fillId="38" borderId="10" xfId="0" applyNumberFormat="1" applyFont="1" applyFill="1" applyBorder="1" applyAlignment="1">
      <alignment vertical="center" wrapText="1"/>
    </xf>
    <xf numFmtId="0" fontId="41" fillId="0" borderId="0" xfId="0" applyFont="1">
      <alignment vertical="center"/>
    </xf>
    <xf numFmtId="0" fontId="22" fillId="0" borderId="0" xfId="0" applyFont="1" applyAlignment="1">
      <alignment horizontal="righ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888B9E0-E9F3-400F-982D-7E43E512F0B0}"/>
    <cellStyle name="標準 3" xfId="43" xr:uid="{F09FC84B-8E42-4E9E-AB16-78ED3DC5F578}"/>
    <cellStyle name="良い" xfId="6" builtinId="26" customBuiltin="1"/>
  </cellStyles>
  <dxfs count="16">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ont>
        <color rgb="FFFF0000"/>
      </font>
      <fill>
        <patternFill>
          <bgColor rgb="FFFFFF00"/>
        </patternFill>
      </fill>
    </dxf>
  </dxfs>
  <tableStyles count="0" defaultTableStyle="TableStyleMedium2" defaultPivotStyle="PivotStyleLight16"/>
  <colors>
    <mruColors>
      <color rgb="FFFF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mp"/><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60960</xdr:rowOff>
    </xdr:from>
    <xdr:to>
      <xdr:col>2</xdr:col>
      <xdr:colOff>170584</xdr:colOff>
      <xdr:row>2</xdr:row>
      <xdr:rowOff>21998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0960"/>
          <a:ext cx="1446934" cy="338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12</xdr:row>
          <xdr:rowOff>7620</xdr:rowOff>
        </xdr:from>
        <xdr:to>
          <xdr:col>4</xdr:col>
          <xdr:colOff>83820</xdr:colOff>
          <xdr:row>15</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上記規約およびプライバシーポリシーその他注意事項に同意します。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814712</xdr:colOff>
      <xdr:row>0</xdr:row>
      <xdr:rowOff>182027</xdr:rowOff>
    </xdr:from>
    <xdr:to>
      <xdr:col>5</xdr:col>
      <xdr:colOff>200025</xdr:colOff>
      <xdr:row>0</xdr:row>
      <xdr:rowOff>584156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515752" y="182027"/>
          <a:ext cx="4490713" cy="402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BANKEN</a:t>
          </a:r>
          <a:r>
            <a:rPr kumimoji="1" lang="ja-JP" altLang="en-US" sz="1400" b="1">
              <a:latin typeface="+mn-ea"/>
              <a:ea typeface="+mn-ea"/>
            </a:rPr>
            <a:t>レンタル</a:t>
          </a:r>
          <a:r>
            <a:rPr kumimoji="1" lang="en-US" altLang="ja-JP" sz="1400" b="1">
              <a:latin typeface="+mn-ea"/>
              <a:ea typeface="+mn-ea"/>
            </a:rPr>
            <a:t>Excel</a:t>
          </a:r>
          <a:r>
            <a:rPr kumimoji="1" lang="ja-JP" altLang="en-US" sz="1400" b="1">
              <a:latin typeface="+mn-ea"/>
              <a:ea typeface="+mn-ea"/>
            </a:rPr>
            <a:t>申請書</a:t>
          </a:r>
        </a:p>
      </xdr:txBody>
    </xdr:sp>
    <xdr:clientData/>
  </xdr:twoCellAnchor>
  <xdr:twoCellAnchor>
    <xdr:from>
      <xdr:col>1</xdr:col>
      <xdr:colOff>873957</xdr:colOff>
      <xdr:row>0</xdr:row>
      <xdr:rowOff>60134</xdr:rowOff>
    </xdr:from>
    <xdr:to>
      <xdr:col>3</xdr:col>
      <xdr:colOff>360218</xdr:colOff>
      <xdr:row>0</xdr:row>
      <xdr:rowOff>305530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753721" y="60134"/>
          <a:ext cx="1141879" cy="24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latin typeface="+mn-ea"/>
              <a:ea typeface="+mn-ea"/>
            </a:rPr>
            <a:t>株式会社リバスタ</a:t>
          </a:r>
        </a:p>
      </xdr:txBody>
    </xdr:sp>
    <xdr:clientData/>
  </xdr:twoCellAnchor>
  <xdr:twoCellAnchor editAs="oneCell">
    <xdr:from>
      <xdr:col>0</xdr:col>
      <xdr:colOff>85725</xdr:colOff>
      <xdr:row>0</xdr:row>
      <xdr:rowOff>180975</xdr:rowOff>
    </xdr:from>
    <xdr:to>
      <xdr:col>1</xdr:col>
      <xdr:colOff>667789</xdr:colOff>
      <xdr:row>0</xdr:row>
      <xdr:rowOff>515393</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80975"/>
          <a:ext cx="1450744" cy="3344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11401425</xdr:colOff>
      <xdr:row>1</xdr:row>
      <xdr:rowOff>76201</xdr:rowOff>
    </xdr:from>
    <xdr:to>
      <xdr:col>0</xdr:col>
      <xdr:colOff>12647294</xdr:colOff>
      <xdr:row>2</xdr:row>
      <xdr:rowOff>135063</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01425" y="419101"/>
          <a:ext cx="1245869" cy="287462"/>
        </a:xfrm>
        <a:prstGeom prst="rect">
          <a:avLst/>
        </a:prstGeom>
      </xdr:spPr>
    </xdr:pic>
    <xdr:clientData/>
  </xdr:twoCellAnchor>
  <xdr:twoCellAnchor>
    <xdr:from>
      <xdr:col>0</xdr:col>
      <xdr:colOff>85725</xdr:colOff>
      <xdr:row>1</xdr:row>
      <xdr:rowOff>64683</xdr:rowOff>
    </xdr:from>
    <xdr:to>
      <xdr:col>0</xdr:col>
      <xdr:colOff>11213443</xdr:colOff>
      <xdr:row>11</xdr:row>
      <xdr:rowOff>715061</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85725" y="407583"/>
          <a:ext cx="11127718" cy="2936378"/>
          <a:chOff x="495300" y="4236633"/>
          <a:chExt cx="11127718" cy="3031628"/>
        </a:xfrm>
      </xdr:grpSpPr>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 y="4236633"/>
            <a:ext cx="11127718" cy="3031628"/>
          </a:xfrm>
          <a:prstGeom prst="rect">
            <a:avLst/>
          </a:prstGeom>
        </xdr:spPr>
      </xdr:pic>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2068917" y="5675299"/>
            <a:ext cx="1098958" cy="221795"/>
          </a:xfrm>
          <a:prstGeom prst="rect">
            <a:avLst/>
          </a:prstGeom>
        </xdr:spPr>
      </xdr:pic>
      <xdr:sp macro="" textlink="">
        <xdr:nvSpPr>
          <xdr:cNvPr id="6" name="テキスト ボックス 18">
            <a:extLst>
              <a:ext uri="{FF2B5EF4-FFF2-40B4-BE49-F238E27FC236}">
                <a16:creationId xmlns:a16="http://schemas.microsoft.com/office/drawing/2014/main" id="{00000000-0008-0000-0400-000006000000}"/>
              </a:ext>
            </a:extLst>
          </xdr:cNvPr>
          <xdr:cNvSpPr txBox="1"/>
        </xdr:nvSpPr>
        <xdr:spPr>
          <a:xfrm>
            <a:off x="1521995" y="4248072"/>
            <a:ext cx="543739" cy="52322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b="1">
                <a:solidFill>
                  <a:srgbClr val="FF0000"/>
                </a:solidFill>
              </a:rPr>
              <a:t>①</a:t>
            </a:r>
          </a:p>
        </xdr:txBody>
      </xdr:sp>
      <xdr:sp macro="" textlink="">
        <xdr:nvSpPr>
          <xdr:cNvPr id="7" name="テキスト ボックス 19">
            <a:extLst>
              <a:ext uri="{FF2B5EF4-FFF2-40B4-BE49-F238E27FC236}">
                <a16:creationId xmlns:a16="http://schemas.microsoft.com/office/drawing/2014/main" id="{00000000-0008-0000-0400-000007000000}"/>
              </a:ext>
            </a:extLst>
          </xdr:cNvPr>
          <xdr:cNvSpPr txBox="1"/>
        </xdr:nvSpPr>
        <xdr:spPr>
          <a:xfrm>
            <a:off x="4060865" y="6199563"/>
            <a:ext cx="543739" cy="52322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rgbClr val="FF0000"/>
                </a:solidFill>
              </a:rPr>
              <a:t>②</a:t>
            </a:r>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504825" y="4800600"/>
            <a:ext cx="1304925" cy="38100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2049867" y="6132499"/>
            <a:ext cx="1098958" cy="221795"/>
          </a:xfrm>
          <a:prstGeom prst="rect">
            <a:avLst/>
          </a:prstGeom>
        </xdr:spPr>
      </xdr:pic>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3307167" y="5637199"/>
            <a:ext cx="874308" cy="176455"/>
          </a:xfrm>
          <a:prstGeom prst="rect">
            <a:avLst/>
          </a:prstGeom>
        </xdr:spPr>
      </xdr:pic>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114799" y="5660902"/>
            <a:ext cx="676275" cy="162278"/>
          </a:xfrm>
          <a:prstGeom prst="rect">
            <a:avLst/>
          </a:prstGeom>
        </xdr:spPr>
      </xdr:pic>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476749" y="5660902"/>
            <a:ext cx="676275" cy="162278"/>
          </a:xfrm>
          <a:prstGeom prst="rect">
            <a:avLst/>
          </a:prstGeom>
        </xdr:spPr>
      </xdr:pic>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3335742" y="6056299"/>
            <a:ext cx="874308" cy="176455"/>
          </a:xfrm>
          <a:prstGeom prst="rect">
            <a:avLst/>
          </a:prstGeom>
        </xdr:spPr>
      </xdr:pic>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143374" y="6080002"/>
            <a:ext cx="676275" cy="162278"/>
          </a:xfrm>
          <a:prstGeom prst="rect">
            <a:avLst/>
          </a:prstGeom>
        </xdr:spPr>
      </xdr:pic>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505324" y="6080002"/>
            <a:ext cx="676275" cy="162278"/>
          </a:xfrm>
          <a:prstGeom prst="rect">
            <a:avLst/>
          </a:prstGeom>
        </xdr:spPr>
      </xdr:pic>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343275" y="6238875"/>
            <a:ext cx="734047" cy="28575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ID</a:t>
            </a:r>
            <a:r>
              <a:rPr kumimoji="1" lang="ja-JP" altLang="en-US" sz="1100"/>
              <a:t>：</a:t>
            </a:r>
            <a:r>
              <a:rPr kumimoji="1" lang="en-US" altLang="ja-JP" sz="1100"/>
              <a:t>9999</a:t>
            </a:r>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3352800" y="5772150"/>
            <a:ext cx="734047" cy="28575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ID</a:t>
            </a:r>
            <a:r>
              <a:rPr kumimoji="1" lang="ja-JP" altLang="en-US" sz="1100"/>
              <a:t>：</a:t>
            </a:r>
            <a:r>
              <a:rPr kumimoji="1" lang="en-US" altLang="ja-JP" sz="1100"/>
              <a:t>9998</a:t>
            </a:r>
            <a:endParaRPr kumimoji="1" lang="ja-JP" altLang="en-US" sz="1100"/>
          </a:p>
        </xdr:txBody>
      </xdr:sp>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5450292" y="5589575"/>
            <a:ext cx="1093414" cy="211150"/>
          </a:xfrm>
          <a:prstGeom prst="rect">
            <a:avLst/>
          </a:prstGeom>
        </xdr:spPr>
      </xdr:pic>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6048374" y="5641852"/>
            <a:ext cx="676275" cy="162278"/>
          </a:xfrm>
          <a:prstGeom prst="rect">
            <a:avLst/>
          </a:prstGeom>
        </xdr:spPr>
      </xdr:pic>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5534024" y="5813302"/>
            <a:ext cx="676275" cy="162278"/>
          </a:xfrm>
          <a:prstGeom prst="rect">
            <a:avLst/>
          </a:prstGeom>
        </xdr:spPr>
      </xdr:pic>
      <xdr:pic>
        <xdr:nvPicPr>
          <xdr:cNvPr id="21" name="図 20">
            <a:extLst>
              <a:ext uri="{FF2B5EF4-FFF2-40B4-BE49-F238E27FC236}">
                <a16:creationId xmlns:a16="http://schemas.microsoft.com/office/drawing/2014/main" id="{00000000-0008-0000-0400-000015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5440767" y="6219825"/>
            <a:ext cx="1098958" cy="220194"/>
          </a:xfrm>
          <a:prstGeom prst="rect">
            <a:avLst/>
          </a:prstGeom>
        </xdr:spPr>
      </xdr:pic>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5440767" y="6056300"/>
            <a:ext cx="1093414" cy="211150"/>
          </a:xfrm>
          <a:prstGeom prst="rect">
            <a:avLst/>
          </a:prstGeom>
        </xdr:spPr>
      </xdr:pic>
      <xdr:pic>
        <xdr:nvPicPr>
          <xdr:cNvPr id="23" name="図 22">
            <a:extLst>
              <a:ext uri="{FF2B5EF4-FFF2-40B4-BE49-F238E27FC236}">
                <a16:creationId xmlns:a16="http://schemas.microsoft.com/office/drawing/2014/main" id="{00000000-0008-0000-0400-000017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6172199" y="6118102"/>
            <a:ext cx="676275" cy="162278"/>
          </a:xfrm>
          <a:prstGeom prst="rect">
            <a:avLst/>
          </a:prstGeom>
        </xdr:spPr>
      </xdr:pic>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vice-banken.jp/rental-flow/" TargetMode="External"/><Relationship Id="rId7" Type="http://schemas.openxmlformats.org/officeDocument/2006/relationships/ctrlProp" Target="../ctrlProps/ctrlProp1.xml"/><Relationship Id="rId2" Type="http://schemas.openxmlformats.org/officeDocument/2006/relationships/hyperlink" Target="https://www.rvsta.co.jp/privacypolicy/" TargetMode="External"/><Relationship Id="rId1" Type="http://schemas.openxmlformats.org/officeDocument/2006/relationships/hyperlink" Target="https://device-banken.jp/term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A106-5DC0-4D8F-85D5-21F923D0B948}">
  <sheetPr codeName="Sheet1"/>
  <dimension ref="A3:C23"/>
  <sheetViews>
    <sheetView showGridLines="0" tabSelected="1" workbookViewId="0">
      <selection activeCell="C10" sqref="C10"/>
    </sheetView>
  </sheetViews>
  <sheetFormatPr defaultColWidth="8.69921875" defaultRowHeight="15" x14ac:dyDescent="0.45"/>
  <cols>
    <col min="1" max="2" width="8.69921875" style="2"/>
    <col min="3" max="3" width="25.3984375" style="2" customWidth="1"/>
    <col min="4" max="16384" width="8.69921875" style="2"/>
  </cols>
  <sheetData>
    <row r="3" spans="1:3" x14ac:dyDescent="0.45">
      <c r="A3" s="2" t="s">
        <v>0</v>
      </c>
    </row>
    <row r="4" spans="1:3" x14ac:dyDescent="0.45">
      <c r="A4" s="2" t="s">
        <v>1</v>
      </c>
    </row>
    <row r="6" spans="1:3" x14ac:dyDescent="0.45">
      <c r="A6" s="3" t="s">
        <v>2</v>
      </c>
    </row>
    <row r="7" spans="1:3" x14ac:dyDescent="0.45">
      <c r="A7" s="3" t="s">
        <v>3</v>
      </c>
    </row>
    <row r="8" spans="1:3" x14ac:dyDescent="0.45">
      <c r="A8" s="3" t="s">
        <v>4</v>
      </c>
    </row>
    <row r="10" spans="1:3" x14ac:dyDescent="0.45">
      <c r="B10" s="4" t="s">
        <v>5</v>
      </c>
      <c r="C10" s="4" t="s">
        <v>6</v>
      </c>
    </row>
    <row r="11" spans="1:3" x14ac:dyDescent="0.45">
      <c r="B11" s="4" t="s">
        <v>7</v>
      </c>
      <c r="C11" s="4"/>
    </row>
    <row r="17" spans="1:3" x14ac:dyDescent="0.45">
      <c r="A17" s="3" t="s">
        <v>8</v>
      </c>
    </row>
    <row r="19" spans="1:3" x14ac:dyDescent="0.45">
      <c r="A19" s="2" t="s">
        <v>127</v>
      </c>
    </row>
    <row r="20" spans="1:3" x14ac:dyDescent="0.45">
      <c r="B20" s="57" t="s">
        <v>133</v>
      </c>
      <c r="C20" s="56" t="s">
        <v>128</v>
      </c>
    </row>
    <row r="21" spans="1:3" x14ac:dyDescent="0.45">
      <c r="B21" s="57" t="s">
        <v>130</v>
      </c>
      <c r="C21" s="2" t="s">
        <v>129</v>
      </c>
    </row>
    <row r="22" spans="1:3" x14ac:dyDescent="0.45">
      <c r="B22" s="57" t="s">
        <v>132</v>
      </c>
      <c r="C22" s="2" t="s">
        <v>131</v>
      </c>
    </row>
    <row r="23" spans="1:3" x14ac:dyDescent="0.45">
      <c r="B23" s="2" t="s">
        <v>135</v>
      </c>
      <c r="C23" s="2" t="s">
        <v>134</v>
      </c>
    </row>
  </sheetData>
  <phoneticPr fontId="18"/>
  <hyperlinks>
    <hyperlink ref="A6" r:id="rId1" xr:uid="{5E0731B9-A8AB-44C5-AC70-980FFCC67D51}"/>
    <hyperlink ref="A7" r:id="rId2" xr:uid="{3C4AB374-07A1-4B7F-9EA0-EA17F1191513}"/>
    <hyperlink ref="A8" r:id="rId3" xr:uid="{B9DC4A56-0D55-4CA2-B8F0-B83FA7C5CACB}"/>
    <hyperlink ref="A17" location="Excel申請書!A1" display="Excel申請書はこちらから" xr:uid="{306489F5-8C30-4C26-AD21-75A93A7029EB}"/>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Check Box 1">
              <controlPr defaultSize="0" autoFill="0" autoLine="0" autoPict="0">
                <anchor moveWithCells="1">
                  <from>
                    <xdr:col>1</xdr:col>
                    <xdr:colOff>0</xdr:colOff>
                    <xdr:row>12</xdr:row>
                    <xdr:rowOff>7620</xdr:rowOff>
                  </from>
                  <to>
                    <xdr:col>4</xdr:col>
                    <xdr:colOff>83820</xdr:colOff>
                    <xdr:row>15</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F30C-BF52-4584-962A-40785750034D}">
  <sheetPr codeName="Sheet2"/>
  <dimension ref="A1:A108"/>
  <sheetViews>
    <sheetView workbookViewId="0">
      <selection activeCell="E99" sqref="E99"/>
    </sheetView>
  </sheetViews>
  <sheetFormatPr defaultRowHeight="18" x14ac:dyDescent="0.45"/>
  <cols>
    <col min="1" max="1" width="11.5" bestFit="1" customWidth="1"/>
  </cols>
  <sheetData>
    <row r="1" spans="1:1" ht="18.600000000000001" thickBot="1" x14ac:dyDescent="0.5">
      <c r="A1" s="11">
        <v>43831</v>
      </c>
    </row>
    <row r="2" spans="1:1" ht="18.600000000000001" thickBot="1" x14ac:dyDescent="0.5">
      <c r="A2" s="11">
        <v>43843</v>
      </c>
    </row>
    <row r="3" spans="1:1" ht="18.600000000000001" thickBot="1" x14ac:dyDescent="0.5">
      <c r="A3" s="11">
        <v>43872</v>
      </c>
    </row>
    <row r="4" spans="1:1" ht="18.600000000000001" thickBot="1" x14ac:dyDescent="0.5">
      <c r="A4" s="11">
        <v>43884</v>
      </c>
    </row>
    <row r="5" spans="1:1" ht="18.600000000000001" thickBot="1" x14ac:dyDescent="0.5">
      <c r="A5" s="11">
        <v>43885</v>
      </c>
    </row>
    <row r="6" spans="1:1" ht="18.600000000000001" thickBot="1" x14ac:dyDescent="0.5">
      <c r="A6" s="11">
        <v>43910</v>
      </c>
    </row>
    <row r="7" spans="1:1" ht="18.600000000000001" thickBot="1" x14ac:dyDescent="0.5">
      <c r="A7" s="11">
        <v>43950</v>
      </c>
    </row>
    <row r="8" spans="1:1" ht="18.600000000000001" thickBot="1" x14ac:dyDescent="0.5">
      <c r="A8" s="11">
        <v>43954</v>
      </c>
    </row>
    <row r="9" spans="1:1" ht="18.600000000000001" thickBot="1" x14ac:dyDescent="0.5">
      <c r="A9" s="11">
        <v>43955</v>
      </c>
    </row>
    <row r="10" spans="1:1" ht="18.600000000000001" thickBot="1" x14ac:dyDescent="0.5">
      <c r="A10" s="11">
        <v>43956</v>
      </c>
    </row>
    <row r="11" spans="1:1" ht="18.600000000000001" thickBot="1" x14ac:dyDescent="0.5">
      <c r="A11" s="11">
        <v>43957</v>
      </c>
    </row>
    <row r="12" spans="1:1" ht="18.600000000000001" thickBot="1" x14ac:dyDescent="0.5">
      <c r="A12" s="11">
        <v>44035</v>
      </c>
    </row>
    <row r="13" spans="1:1" ht="18.600000000000001" thickBot="1" x14ac:dyDescent="0.5">
      <c r="A13" s="11">
        <v>44036</v>
      </c>
    </row>
    <row r="14" spans="1:1" ht="18.600000000000001" thickBot="1" x14ac:dyDescent="0.5">
      <c r="A14" s="11">
        <v>44053</v>
      </c>
    </row>
    <row r="15" spans="1:1" ht="18.600000000000001" thickBot="1" x14ac:dyDescent="0.5">
      <c r="A15" s="11">
        <v>44095</v>
      </c>
    </row>
    <row r="16" spans="1:1" ht="18.600000000000001" thickBot="1" x14ac:dyDescent="0.5">
      <c r="A16" s="11">
        <v>44096</v>
      </c>
    </row>
    <row r="17" spans="1:1" ht="18.600000000000001" thickBot="1" x14ac:dyDescent="0.5">
      <c r="A17" s="11">
        <v>44138</v>
      </c>
    </row>
    <row r="18" spans="1:1" x14ac:dyDescent="0.45">
      <c r="A18" s="12">
        <v>44158</v>
      </c>
    </row>
    <row r="19" spans="1:1" x14ac:dyDescent="0.45">
      <c r="A19" s="12">
        <v>44197</v>
      </c>
    </row>
    <row r="20" spans="1:1" x14ac:dyDescent="0.45">
      <c r="A20" s="12">
        <v>44207</v>
      </c>
    </row>
    <row r="21" spans="1:1" x14ac:dyDescent="0.45">
      <c r="A21" s="12">
        <v>44238</v>
      </c>
    </row>
    <row r="22" spans="1:1" x14ac:dyDescent="0.45">
      <c r="A22" s="12">
        <v>44250</v>
      </c>
    </row>
    <row r="23" spans="1:1" x14ac:dyDescent="0.45">
      <c r="A23" s="12">
        <v>44275</v>
      </c>
    </row>
    <row r="24" spans="1:1" x14ac:dyDescent="0.45">
      <c r="A24" s="12">
        <v>44315</v>
      </c>
    </row>
    <row r="25" spans="1:1" x14ac:dyDescent="0.45">
      <c r="A25" s="12">
        <v>44319</v>
      </c>
    </row>
    <row r="26" spans="1:1" x14ac:dyDescent="0.45">
      <c r="A26" s="12">
        <v>44320</v>
      </c>
    </row>
    <row r="27" spans="1:1" x14ac:dyDescent="0.45">
      <c r="A27" s="12">
        <v>44321</v>
      </c>
    </row>
    <row r="28" spans="1:1" x14ac:dyDescent="0.45">
      <c r="A28" s="12">
        <v>44399</v>
      </c>
    </row>
    <row r="29" spans="1:1" x14ac:dyDescent="0.45">
      <c r="A29" s="12">
        <v>44400</v>
      </c>
    </row>
    <row r="30" spans="1:1" x14ac:dyDescent="0.45">
      <c r="A30" s="12">
        <v>44417</v>
      </c>
    </row>
    <row r="31" spans="1:1" x14ac:dyDescent="0.45">
      <c r="A31" s="12">
        <v>44459</v>
      </c>
    </row>
    <row r="32" spans="1:1" x14ac:dyDescent="0.45">
      <c r="A32" s="12">
        <v>44462</v>
      </c>
    </row>
    <row r="33" spans="1:1" x14ac:dyDescent="0.45">
      <c r="A33" s="12">
        <v>44480</v>
      </c>
    </row>
    <row r="34" spans="1:1" x14ac:dyDescent="0.45">
      <c r="A34" s="12">
        <v>44503</v>
      </c>
    </row>
    <row r="35" spans="1:1" x14ac:dyDescent="0.45">
      <c r="A35" s="12">
        <v>44523</v>
      </c>
    </row>
    <row r="36" spans="1:1" x14ac:dyDescent="0.45">
      <c r="A36" s="12">
        <v>44562</v>
      </c>
    </row>
    <row r="37" spans="1:1" x14ac:dyDescent="0.45">
      <c r="A37" s="12">
        <v>44571</v>
      </c>
    </row>
    <row r="38" spans="1:1" x14ac:dyDescent="0.45">
      <c r="A38" s="12">
        <v>44603</v>
      </c>
    </row>
    <row r="39" spans="1:1" x14ac:dyDescent="0.45">
      <c r="A39" s="12">
        <v>44615</v>
      </c>
    </row>
    <row r="40" spans="1:1" x14ac:dyDescent="0.45">
      <c r="A40" s="12">
        <v>44641</v>
      </c>
    </row>
    <row r="41" spans="1:1" x14ac:dyDescent="0.45">
      <c r="A41" s="12">
        <v>44680</v>
      </c>
    </row>
    <row r="42" spans="1:1" x14ac:dyDescent="0.45">
      <c r="A42" s="12">
        <v>44684</v>
      </c>
    </row>
    <row r="43" spans="1:1" x14ac:dyDescent="0.45">
      <c r="A43" s="12">
        <v>44685</v>
      </c>
    </row>
    <row r="44" spans="1:1" x14ac:dyDescent="0.45">
      <c r="A44" s="12">
        <v>44686</v>
      </c>
    </row>
    <row r="45" spans="1:1" x14ac:dyDescent="0.45">
      <c r="A45" s="12">
        <v>44760</v>
      </c>
    </row>
    <row r="46" spans="1:1" x14ac:dyDescent="0.45">
      <c r="A46" s="12">
        <v>44784</v>
      </c>
    </row>
    <row r="47" spans="1:1" x14ac:dyDescent="0.45">
      <c r="A47" s="12">
        <v>44823</v>
      </c>
    </row>
    <row r="48" spans="1:1" x14ac:dyDescent="0.45">
      <c r="A48" s="12">
        <v>44827</v>
      </c>
    </row>
    <row r="49" spans="1:1" x14ac:dyDescent="0.45">
      <c r="A49" s="12">
        <v>44844</v>
      </c>
    </row>
    <row r="50" spans="1:1" x14ac:dyDescent="0.45">
      <c r="A50" s="12">
        <v>44868</v>
      </c>
    </row>
    <row r="51" spans="1:1" x14ac:dyDescent="0.45">
      <c r="A51" s="12">
        <v>44888</v>
      </c>
    </row>
    <row r="52" spans="1:1" x14ac:dyDescent="0.45">
      <c r="A52" s="12">
        <v>44927</v>
      </c>
    </row>
    <row r="53" spans="1:1" x14ac:dyDescent="0.45">
      <c r="A53" s="12">
        <v>44928</v>
      </c>
    </row>
    <row r="54" spans="1:1" x14ac:dyDescent="0.45">
      <c r="A54" s="12">
        <v>44935</v>
      </c>
    </row>
    <row r="55" spans="1:1" x14ac:dyDescent="0.45">
      <c r="A55" s="12">
        <v>44968</v>
      </c>
    </row>
    <row r="56" spans="1:1" x14ac:dyDescent="0.45">
      <c r="A56" s="12">
        <v>44980</v>
      </c>
    </row>
    <row r="57" spans="1:1" x14ac:dyDescent="0.45">
      <c r="A57" s="12">
        <v>45006</v>
      </c>
    </row>
    <row r="58" spans="1:1" x14ac:dyDescent="0.45">
      <c r="A58" s="12">
        <v>45045</v>
      </c>
    </row>
    <row r="59" spans="1:1" x14ac:dyDescent="0.45">
      <c r="A59" s="12">
        <v>45049</v>
      </c>
    </row>
    <row r="60" spans="1:1" x14ac:dyDescent="0.45">
      <c r="A60" s="12">
        <v>45050</v>
      </c>
    </row>
    <row r="61" spans="1:1" x14ac:dyDescent="0.45">
      <c r="A61" s="12">
        <v>45051</v>
      </c>
    </row>
    <row r="62" spans="1:1" x14ac:dyDescent="0.45">
      <c r="A62" s="12">
        <v>45124</v>
      </c>
    </row>
    <row r="63" spans="1:1" x14ac:dyDescent="0.45">
      <c r="A63" s="12">
        <v>45149</v>
      </c>
    </row>
    <row r="64" spans="1:1" x14ac:dyDescent="0.45">
      <c r="A64" s="12">
        <v>45187</v>
      </c>
    </row>
    <row r="65" spans="1:1" x14ac:dyDescent="0.45">
      <c r="A65" s="12">
        <v>45192</v>
      </c>
    </row>
    <row r="66" spans="1:1" x14ac:dyDescent="0.45">
      <c r="A66" s="12">
        <v>45208</v>
      </c>
    </row>
    <row r="67" spans="1:1" x14ac:dyDescent="0.45">
      <c r="A67" s="12">
        <v>45233</v>
      </c>
    </row>
    <row r="68" spans="1:1" x14ac:dyDescent="0.45">
      <c r="A68" s="12">
        <v>45253</v>
      </c>
    </row>
    <row r="69" spans="1:1" x14ac:dyDescent="0.45">
      <c r="A69" s="13">
        <v>45292</v>
      </c>
    </row>
    <row r="70" spans="1:1" x14ac:dyDescent="0.45">
      <c r="A70" s="13">
        <v>45299</v>
      </c>
    </row>
    <row r="71" spans="1:1" x14ac:dyDescent="0.45">
      <c r="A71" s="13">
        <v>45333</v>
      </c>
    </row>
    <row r="72" spans="1:1" x14ac:dyDescent="0.45">
      <c r="A72" s="13">
        <v>45334</v>
      </c>
    </row>
    <row r="73" spans="1:1" x14ac:dyDescent="0.45">
      <c r="A73" s="13">
        <v>45345</v>
      </c>
    </row>
    <row r="74" spans="1:1" x14ac:dyDescent="0.45">
      <c r="A74" s="13">
        <v>45371</v>
      </c>
    </row>
    <row r="75" spans="1:1" x14ac:dyDescent="0.45">
      <c r="A75" s="13">
        <v>45411</v>
      </c>
    </row>
    <row r="76" spans="1:1" x14ac:dyDescent="0.45">
      <c r="A76" s="13">
        <v>45415</v>
      </c>
    </row>
    <row r="77" spans="1:1" x14ac:dyDescent="0.45">
      <c r="A77" s="13">
        <v>45416</v>
      </c>
    </row>
    <row r="78" spans="1:1" x14ac:dyDescent="0.45">
      <c r="A78" s="13">
        <v>45417</v>
      </c>
    </row>
    <row r="79" spans="1:1" x14ac:dyDescent="0.45">
      <c r="A79" s="13">
        <v>45418</v>
      </c>
    </row>
    <row r="80" spans="1:1" x14ac:dyDescent="0.45">
      <c r="A80" s="13">
        <v>45488</v>
      </c>
    </row>
    <row r="81" spans="1:1" x14ac:dyDescent="0.45">
      <c r="A81" s="13">
        <v>45515</v>
      </c>
    </row>
    <row r="82" spans="1:1" x14ac:dyDescent="0.45">
      <c r="A82" s="13">
        <v>45516</v>
      </c>
    </row>
    <row r="83" spans="1:1" x14ac:dyDescent="0.45">
      <c r="A83" s="13">
        <v>45551</v>
      </c>
    </row>
    <row r="84" spans="1:1" x14ac:dyDescent="0.45">
      <c r="A84" s="13">
        <v>45557</v>
      </c>
    </row>
    <row r="85" spans="1:1" x14ac:dyDescent="0.45">
      <c r="A85" s="13">
        <v>45558</v>
      </c>
    </row>
    <row r="86" spans="1:1" x14ac:dyDescent="0.45">
      <c r="A86" s="13">
        <v>45579</v>
      </c>
    </row>
    <row r="87" spans="1:1" x14ac:dyDescent="0.45">
      <c r="A87" s="13">
        <v>45599</v>
      </c>
    </row>
    <row r="88" spans="1:1" x14ac:dyDescent="0.45">
      <c r="A88" s="13">
        <v>45600</v>
      </c>
    </row>
    <row r="89" spans="1:1" x14ac:dyDescent="0.45">
      <c r="A89" s="13">
        <v>45619</v>
      </c>
    </row>
    <row r="90" spans="1:1" x14ac:dyDescent="0.45">
      <c r="A90" s="13">
        <v>45658</v>
      </c>
    </row>
    <row r="91" spans="1:1" x14ac:dyDescent="0.45">
      <c r="A91" s="13">
        <v>45670</v>
      </c>
    </row>
    <row r="92" spans="1:1" x14ac:dyDescent="0.45">
      <c r="A92" s="13">
        <v>45699</v>
      </c>
    </row>
    <row r="93" spans="1:1" x14ac:dyDescent="0.45">
      <c r="A93" s="13">
        <v>45711</v>
      </c>
    </row>
    <row r="94" spans="1:1" x14ac:dyDescent="0.45">
      <c r="A94" s="13">
        <v>45712</v>
      </c>
    </row>
    <row r="95" spans="1:1" x14ac:dyDescent="0.45">
      <c r="A95" s="13">
        <v>45736</v>
      </c>
    </row>
    <row r="96" spans="1:1" x14ac:dyDescent="0.45">
      <c r="A96" s="13">
        <v>45776</v>
      </c>
    </row>
    <row r="97" spans="1:1" x14ac:dyDescent="0.45">
      <c r="A97" s="13">
        <v>45780</v>
      </c>
    </row>
    <row r="98" spans="1:1" x14ac:dyDescent="0.45">
      <c r="A98" s="13">
        <v>45781</v>
      </c>
    </row>
    <row r="99" spans="1:1" x14ac:dyDescent="0.45">
      <c r="A99" s="13">
        <v>45782</v>
      </c>
    </row>
    <row r="100" spans="1:1" x14ac:dyDescent="0.45">
      <c r="A100" s="13">
        <v>45783</v>
      </c>
    </row>
    <row r="101" spans="1:1" x14ac:dyDescent="0.45">
      <c r="A101" s="13">
        <v>45859</v>
      </c>
    </row>
    <row r="102" spans="1:1" x14ac:dyDescent="0.45">
      <c r="A102" s="13">
        <v>45880</v>
      </c>
    </row>
    <row r="103" spans="1:1" x14ac:dyDescent="0.45">
      <c r="A103" s="13">
        <v>45915</v>
      </c>
    </row>
    <row r="104" spans="1:1" x14ac:dyDescent="0.45">
      <c r="A104" s="13">
        <v>45923</v>
      </c>
    </row>
    <row r="105" spans="1:1" x14ac:dyDescent="0.45">
      <c r="A105" s="13">
        <v>45943</v>
      </c>
    </row>
    <row r="106" spans="1:1" x14ac:dyDescent="0.45">
      <c r="A106" s="13">
        <v>45964</v>
      </c>
    </row>
    <row r="107" spans="1:1" x14ac:dyDescent="0.45">
      <c r="A107" s="13">
        <v>45984</v>
      </c>
    </row>
    <row r="108" spans="1:1" x14ac:dyDescent="0.45">
      <c r="A108" s="13">
        <v>45985</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369F-55C0-4C43-B76C-E96382CDF342}">
  <sheetPr codeName="Sheet3"/>
  <dimension ref="A1:BB58"/>
  <sheetViews>
    <sheetView showGridLines="0" zoomScale="85" zoomScaleNormal="85" workbookViewId="0">
      <selection activeCell="D10" sqref="D10"/>
    </sheetView>
  </sheetViews>
  <sheetFormatPr defaultRowHeight="18" x14ac:dyDescent="0.45"/>
  <cols>
    <col min="1" max="2" width="11.5" bestFit="1" customWidth="1"/>
    <col min="3" max="3" width="11.69921875" style="13" customWidth="1"/>
    <col min="4" max="4" width="14.5" bestFit="1" customWidth="1"/>
    <col min="5" max="5" width="8.5" bestFit="1" customWidth="1"/>
    <col min="6" max="7" width="10.3984375" bestFit="1" customWidth="1"/>
    <col min="8" max="8" width="10.5" bestFit="1" customWidth="1"/>
    <col min="9" max="9" width="20.19921875" bestFit="1" customWidth="1"/>
    <col min="10" max="10" width="15.3984375" customWidth="1"/>
    <col min="11" max="11" width="43.09765625" bestFit="1" customWidth="1"/>
    <col min="12" max="12" width="27.59765625" bestFit="1" customWidth="1"/>
    <col min="13" max="13" width="16.69921875" bestFit="1" customWidth="1"/>
    <col min="14" max="14" width="14.3984375" bestFit="1" customWidth="1"/>
    <col min="15" max="15" width="30" customWidth="1"/>
    <col min="16" max="16" width="16.59765625" customWidth="1"/>
    <col min="17" max="17" width="35.5" customWidth="1"/>
    <col min="18" max="18" width="17.69921875" customWidth="1"/>
    <col min="19" max="19" width="16.69921875" bestFit="1" customWidth="1"/>
    <col min="20" max="20" width="44.8984375" bestFit="1" customWidth="1"/>
    <col min="21" max="21" width="22" bestFit="1" customWidth="1"/>
    <col min="22" max="22" width="16.69921875" bestFit="1" customWidth="1"/>
    <col min="23" max="23" width="17.8984375" bestFit="1" customWidth="1"/>
    <col min="24" max="24" width="22.69921875" bestFit="1" customWidth="1"/>
    <col min="25" max="25" width="10.3984375" bestFit="1" customWidth="1"/>
    <col min="26" max="27" width="15.5" bestFit="1" customWidth="1"/>
    <col min="28" max="28" width="22.69921875" bestFit="1" customWidth="1"/>
    <col min="29" max="29" width="10.3984375" bestFit="1" customWidth="1"/>
    <col min="30" max="30" width="15.69921875" bestFit="1" customWidth="1"/>
    <col min="31" max="31" width="16.59765625" bestFit="1" customWidth="1"/>
    <col min="32" max="32" width="22.69921875" bestFit="1" customWidth="1"/>
    <col min="33" max="33" width="10.3984375" bestFit="1" customWidth="1"/>
    <col min="34" max="34" width="15.5" bestFit="1" customWidth="1"/>
    <col min="35" max="35" width="16.59765625" bestFit="1" customWidth="1"/>
    <col min="36" max="36" width="22.69921875" bestFit="1" customWidth="1"/>
    <col min="37" max="37" width="10.3984375" bestFit="1" customWidth="1"/>
    <col min="38" max="38" width="15.5" bestFit="1" customWidth="1"/>
    <col min="39" max="39" width="16.59765625" bestFit="1" customWidth="1"/>
    <col min="40" max="40" width="22.69921875" bestFit="1" customWidth="1"/>
    <col min="41" max="41" width="16.3984375" bestFit="1" customWidth="1"/>
    <col min="42" max="42" width="9.59765625" bestFit="1" customWidth="1"/>
    <col min="43" max="43" width="35.19921875" customWidth="1"/>
    <col min="44" max="44" width="38" bestFit="1" customWidth="1"/>
    <col min="45" max="46" width="31.8984375" customWidth="1"/>
    <col min="47" max="47" width="28.19921875" style="13" customWidth="1"/>
    <col min="48" max="48" width="28.19921875" customWidth="1"/>
    <col min="49" max="50" width="26.09765625" customWidth="1"/>
    <col min="51" max="51" width="15.3984375" style="13" bestFit="1" customWidth="1"/>
    <col min="52" max="52" width="6.69921875" bestFit="1" customWidth="1"/>
    <col min="53" max="53" width="25.09765625" customWidth="1"/>
    <col min="54" max="54" width="30" customWidth="1"/>
  </cols>
  <sheetData>
    <row r="1" spans="1:54" s="32" customFormat="1" ht="51" customHeight="1" x14ac:dyDescent="0.3">
      <c r="C1" s="49"/>
      <c r="AU1" s="49"/>
      <c r="AY1" s="49"/>
    </row>
    <row r="2" spans="1:54" s="32" customFormat="1" ht="18.600000000000001" customHeight="1" x14ac:dyDescent="0.3">
      <c r="A2" s="33" t="s">
        <v>9</v>
      </c>
      <c r="B2" s="33"/>
      <c r="C2" s="54"/>
      <c r="D2" s="33"/>
      <c r="E2" s="33"/>
      <c r="F2" s="33"/>
      <c r="G2" s="33"/>
      <c r="H2" s="33"/>
      <c r="I2" s="34"/>
      <c r="J2" s="33" t="s">
        <v>10</v>
      </c>
      <c r="K2" s="33"/>
      <c r="L2" s="33"/>
      <c r="M2" s="33"/>
      <c r="N2" s="33"/>
      <c r="O2" s="33"/>
      <c r="P2" s="33"/>
      <c r="Q2" s="33"/>
      <c r="R2" s="33"/>
      <c r="S2" s="33"/>
      <c r="T2" s="33"/>
      <c r="U2" s="33"/>
      <c r="V2" s="33"/>
      <c r="W2" s="33"/>
      <c r="X2" s="33"/>
      <c r="Y2" s="33"/>
      <c r="Z2" s="33"/>
      <c r="AA2" s="33"/>
      <c r="AB2" s="33"/>
      <c r="AC2" s="33"/>
      <c r="AD2" s="33"/>
      <c r="AE2" s="33"/>
      <c r="AF2" s="33"/>
      <c r="AG2" s="35"/>
      <c r="AH2" s="35"/>
      <c r="AI2" s="35"/>
      <c r="AJ2" s="35"/>
      <c r="AK2" s="35"/>
      <c r="AL2" s="35"/>
      <c r="AM2" s="35"/>
      <c r="AN2" s="35"/>
      <c r="AO2" s="35"/>
      <c r="AP2" s="35"/>
      <c r="AQ2" s="35"/>
      <c r="AR2" s="35"/>
      <c r="AS2" s="35"/>
      <c r="AT2" s="35"/>
      <c r="AU2" s="50"/>
      <c r="AV2" s="35"/>
      <c r="AW2" s="35"/>
      <c r="AX2" s="35"/>
      <c r="AY2" s="50"/>
      <c r="AZ2" s="35"/>
      <c r="BA2" s="35"/>
      <c r="BB2" s="35"/>
    </row>
    <row r="3" spans="1:54" s="32" customFormat="1" ht="18.600000000000001" customHeight="1" x14ac:dyDescent="0.3">
      <c r="A3" s="36" t="s">
        <v>11</v>
      </c>
      <c r="B3" s="36"/>
      <c r="C3" s="54"/>
      <c r="D3" s="33"/>
      <c r="E3" s="33"/>
      <c r="F3" s="33"/>
      <c r="G3" s="33"/>
      <c r="H3" s="33"/>
      <c r="I3" s="37"/>
      <c r="J3" s="33" t="s">
        <v>12</v>
      </c>
      <c r="K3" s="33"/>
      <c r="L3" s="33"/>
      <c r="M3" s="33"/>
      <c r="N3" s="33"/>
      <c r="O3" s="33"/>
      <c r="P3" s="33"/>
      <c r="Q3" s="33"/>
      <c r="R3" s="33"/>
      <c r="S3" s="33"/>
      <c r="T3" s="33"/>
      <c r="U3" s="33"/>
      <c r="V3" s="33"/>
      <c r="W3" s="33"/>
      <c r="X3" s="33"/>
      <c r="Y3" s="33"/>
      <c r="Z3" s="33"/>
      <c r="AA3" s="33"/>
      <c r="AB3" s="33"/>
      <c r="AC3" s="33"/>
      <c r="AD3" s="33"/>
      <c r="AE3" s="33"/>
      <c r="AF3" s="33"/>
      <c r="AG3" s="35"/>
      <c r="AH3" s="35"/>
      <c r="AI3" s="35"/>
      <c r="AJ3" s="35"/>
      <c r="AK3" s="35"/>
      <c r="AL3" s="35"/>
      <c r="AM3" s="35"/>
      <c r="AN3" s="35"/>
      <c r="AO3" s="35"/>
      <c r="AP3" s="35"/>
      <c r="AQ3" s="35"/>
      <c r="AR3" s="35"/>
      <c r="AS3" s="35"/>
      <c r="AT3" s="35"/>
      <c r="AU3" s="50"/>
      <c r="AV3" s="35"/>
      <c r="AW3" s="35"/>
      <c r="AX3" s="35"/>
      <c r="AY3" s="50"/>
      <c r="AZ3" s="35"/>
      <c r="BA3" s="35"/>
      <c r="BB3" s="35"/>
    </row>
    <row r="4" spans="1:54" s="32" customFormat="1" ht="18.600000000000001" customHeight="1" x14ac:dyDescent="0.3">
      <c r="A4" s="36" t="s">
        <v>13</v>
      </c>
      <c r="B4" s="36"/>
      <c r="C4" s="54"/>
      <c r="D4" s="33"/>
      <c r="E4" s="33"/>
      <c r="F4" s="33"/>
      <c r="G4" s="33"/>
      <c r="H4" s="33"/>
      <c r="I4" s="38"/>
      <c r="J4" s="33" t="s">
        <v>14</v>
      </c>
      <c r="K4" s="33"/>
      <c r="L4" s="33"/>
      <c r="M4" s="33"/>
      <c r="N4" s="33"/>
      <c r="O4" s="33"/>
      <c r="P4" s="33"/>
      <c r="Q4" s="33"/>
      <c r="R4" s="33"/>
      <c r="S4" s="33"/>
      <c r="T4" s="33"/>
      <c r="U4" s="33"/>
      <c r="V4" s="33"/>
      <c r="W4" s="33"/>
      <c r="X4" s="33"/>
      <c r="Y4" s="33"/>
      <c r="Z4" s="33"/>
      <c r="AA4" s="33"/>
      <c r="AB4" s="33"/>
      <c r="AC4" s="33"/>
      <c r="AD4" s="33"/>
      <c r="AE4" s="33"/>
      <c r="AF4" s="33"/>
      <c r="AG4" s="35"/>
      <c r="AH4" s="35"/>
      <c r="AI4" s="35"/>
      <c r="AJ4" s="35"/>
      <c r="AK4" s="35"/>
      <c r="AL4" s="35"/>
      <c r="AM4" s="35"/>
      <c r="AN4" s="35"/>
      <c r="AO4" s="35"/>
      <c r="AP4" s="35"/>
      <c r="AQ4" s="35"/>
      <c r="AR4" s="35"/>
      <c r="AS4" s="35"/>
      <c r="AT4" s="35"/>
      <c r="AU4" s="50"/>
      <c r="AV4" s="35"/>
      <c r="AW4" s="35"/>
      <c r="AX4" s="35"/>
      <c r="AY4" s="50"/>
      <c r="AZ4" s="35"/>
      <c r="BA4" s="35"/>
      <c r="BB4" s="35"/>
    </row>
    <row r="5" spans="1:54" s="32" customFormat="1" ht="18.600000000000001" customHeight="1" x14ac:dyDescent="0.3">
      <c r="A5" s="33" t="s">
        <v>15</v>
      </c>
      <c r="B5" s="36"/>
      <c r="C5" s="54"/>
      <c r="D5" s="33"/>
      <c r="E5" s="33"/>
      <c r="F5" s="33"/>
      <c r="G5" s="33"/>
      <c r="H5" s="33"/>
      <c r="I5" s="39"/>
      <c r="J5" s="33" t="s">
        <v>16</v>
      </c>
      <c r="K5" s="33"/>
      <c r="L5" s="33"/>
      <c r="M5" s="33"/>
      <c r="N5" s="33"/>
      <c r="O5" s="33"/>
      <c r="P5" s="33"/>
      <c r="Q5" s="33"/>
      <c r="R5" s="33"/>
      <c r="S5" s="33"/>
      <c r="T5" s="33"/>
      <c r="U5" s="33"/>
      <c r="V5" s="33"/>
      <c r="W5" s="33"/>
      <c r="X5" s="33"/>
      <c r="Y5" s="33"/>
      <c r="Z5" s="33"/>
      <c r="AA5" s="33"/>
      <c r="AB5" s="33"/>
      <c r="AC5" s="33"/>
      <c r="AD5" s="33"/>
      <c r="AE5" s="33"/>
      <c r="AF5" s="33"/>
      <c r="AG5" s="35"/>
      <c r="AH5" s="35"/>
      <c r="AI5" s="35"/>
      <c r="AJ5" s="35"/>
      <c r="AK5" s="35"/>
      <c r="AL5" s="35"/>
      <c r="AM5" s="35"/>
      <c r="AN5" s="35"/>
      <c r="AO5" s="35"/>
      <c r="AP5" s="35"/>
      <c r="AQ5" s="35"/>
      <c r="AR5" s="35"/>
      <c r="AS5" s="35"/>
      <c r="AT5" s="35"/>
      <c r="AU5" s="50"/>
      <c r="AV5" s="35"/>
      <c r="AW5" s="35"/>
      <c r="AX5" s="35"/>
      <c r="AY5" s="50"/>
      <c r="AZ5" s="35"/>
      <c r="BA5" s="35"/>
      <c r="BB5" s="35"/>
    </row>
    <row r="6" spans="1:54" s="32" customFormat="1" ht="29.4" customHeight="1" x14ac:dyDescent="0.3">
      <c r="A6" s="33"/>
      <c r="B6" s="36"/>
      <c r="C6" s="54"/>
      <c r="D6" s="33"/>
      <c r="E6" s="33"/>
      <c r="F6" s="33"/>
      <c r="G6" s="33"/>
      <c r="H6" s="33"/>
      <c r="I6" s="40"/>
      <c r="J6" s="33" t="s">
        <v>17</v>
      </c>
      <c r="K6" s="33"/>
      <c r="L6" s="33"/>
      <c r="M6" s="33"/>
      <c r="N6" s="33"/>
      <c r="O6" s="33"/>
      <c r="P6" s="33"/>
      <c r="Q6" s="33"/>
      <c r="R6" s="33"/>
      <c r="S6" s="33"/>
      <c r="T6" s="33"/>
      <c r="U6" s="33"/>
      <c r="V6" s="33"/>
      <c r="W6" s="33"/>
      <c r="X6" s="33"/>
      <c r="Y6" s="33"/>
      <c r="Z6" s="33"/>
      <c r="AA6" s="33"/>
      <c r="AB6" s="33"/>
      <c r="AC6" s="33"/>
      <c r="AD6" s="33"/>
      <c r="AE6" s="33"/>
      <c r="AF6" s="33"/>
      <c r="AG6" s="35"/>
      <c r="AH6" s="35"/>
      <c r="AI6" s="35"/>
      <c r="AJ6" s="35"/>
      <c r="AK6" s="35"/>
      <c r="AL6" s="35"/>
      <c r="AM6" s="35"/>
      <c r="AN6" s="35"/>
      <c r="AO6" s="35"/>
      <c r="AP6" s="35"/>
      <c r="AQ6" s="45" t="str">
        <f>IF(COUNTIFS($AO$10:$AO$58,"サイネージ",$AQ$10:$AQ$58,"*FACE*")+COUNTIFS($AO$10:$AO$58,"サイネージ",$AQ$10:$AQ$58,"*BLACK*")+COUNTIFS($AO$10:$AO$58,"サイネージ",$AQ$10:$AQ$58,"*WHITE*")+COUNTIFS($AO$10:$AO$58,"入退場管理機器",$AQ$10:$AQ$58,"*サイネージ*")&gt;0,"要修正:申込み機器種別と異なる機器が選択されています","")</f>
        <v/>
      </c>
      <c r="AR6" s="45" t="str">
        <f>IF(COUNTIFS($AQ$10:$AQ$58,"&lt;&gt;*FACE*",$AR$10:$AR$58,"&lt;&gt;")&gt;0,"要修正:BANKEN FACEをご選択時のみ可能なオプションです","")</f>
        <v/>
      </c>
      <c r="AS6" s="46" t="str">
        <f>IF(COUNTIFS($AQ$10:$AQ$58,"*FACE*",$AR$10:$AR$58,"*事務所用タブレット単体*",$AS$10:$AS$58,"&lt;&gt;")+COUNTIFS($AQ$10:$AQ$58,"*BLACK*",$AS$10:$AS$58,"&lt;&gt;")++COUNTIFS($AQ$10:$AQ$58,"*WHITE*",$AS$10:$AS$58,"&lt;&gt;")&gt;0,"要修正:事務所用タブレット単体,BLACK2,WHITEご選択時はご入力不要です","")</f>
        <v/>
      </c>
      <c r="AT6" s="46" t="str">
        <f>IF(COUNTIFS($AQ$10:$AQ$58,"*FACE*",$AR$10:$AR$58,"*入坑/入場中管理*",$AT$10:$AT$58,"&lt;&gt;")+COUNTIFS($AQ$10:$AQ$58,"*BLACK*",$AT$10:$AT$58,"&lt;&gt;")++COUNTIFS($AQ$10:$AQ$58,"*WHITE*",$AT$10:$AT$58,"&lt;&gt;")&gt;0,"要修正:入坑/入場中管理,BLACK2,WHITEご選択時はご入力不要です","")</f>
        <v/>
      </c>
      <c r="AU6" s="50"/>
      <c r="AV6" s="47" t="str">
        <f>IF(COUNTIFS($AO$10:$AO$58,"入退場管理機器",$AV$10:$AV$58,"&lt;&gt;")&gt;0,"要修正:入退場管理機器ご選択時はご入力不要です","")</f>
        <v/>
      </c>
      <c r="AW6" s="48" t="str">
        <f>IF(COUNTIFS($AO$10:$AO$58,"入退場管理機器",$AW$10:$AW$58,"&lt;&gt;")&gt;0,"要修正:入退場管理機器ご選択時はご入力不要です","")</f>
        <v/>
      </c>
      <c r="AX6" s="35"/>
      <c r="AY6" s="50"/>
      <c r="AZ6" s="35"/>
      <c r="BA6" s="35"/>
      <c r="BB6" s="35"/>
    </row>
    <row r="7" spans="1:54" s="32" customFormat="1" ht="15" x14ac:dyDescent="0.3">
      <c r="A7" s="33"/>
      <c r="B7" s="33"/>
      <c r="C7" s="54"/>
      <c r="D7" s="41" t="s">
        <v>18</v>
      </c>
      <c r="E7" s="33"/>
      <c r="F7" s="33"/>
      <c r="G7" s="33"/>
      <c r="H7" s="33"/>
      <c r="I7" s="33"/>
      <c r="J7" s="33"/>
      <c r="K7" s="33"/>
      <c r="L7" s="33"/>
      <c r="M7" s="33"/>
      <c r="N7" s="33"/>
      <c r="O7" s="33"/>
      <c r="P7" s="41" t="s">
        <v>19</v>
      </c>
      <c r="Q7" s="33"/>
      <c r="R7" s="33"/>
      <c r="S7" s="33"/>
      <c r="T7" s="33"/>
      <c r="U7" s="33"/>
      <c r="V7" s="33"/>
      <c r="W7" s="33"/>
      <c r="X7" s="33"/>
      <c r="Y7" s="33"/>
      <c r="Z7" s="33"/>
      <c r="AA7" s="33"/>
      <c r="AB7" s="33"/>
      <c r="AC7" s="33"/>
      <c r="AD7" s="33"/>
      <c r="AE7" s="33"/>
      <c r="AF7" s="33"/>
      <c r="AG7" s="35"/>
      <c r="AH7" s="35"/>
      <c r="AI7" s="35"/>
      <c r="AJ7" s="35"/>
      <c r="AK7" s="35"/>
      <c r="AL7" s="35"/>
      <c r="AM7" s="35"/>
      <c r="AN7" s="35"/>
      <c r="AO7" s="42" t="s">
        <v>20</v>
      </c>
      <c r="AP7" s="35"/>
      <c r="AQ7" s="35"/>
      <c r="AR7" s="43" t="s">
        <v>126</v>
      </c>
      <c r="AS7" s="43" t="s">
        <v>21</v>
      </c>
      <c r="AT7" s="43" t="s">
        <v>21</v>
      </c>
      <c r="AU7" s="50"/>
      <c r="AV7" s="43" t="s">
        <v>22</v>
      </c>
      <c r="AW7" s="43" t="s">
        <v>22</v>
      </c>
      <c r="AX7" s="43"/>
      <c r="AY7" s="50"/>
      <c r="AZ7" s="35"/>
      <c r="BA7" s="43" t="s">
        <v>22</v>
      </c>
      <c r="BB7" s="35"/>
    </row>
    <row r="8" spans="1:54" ht="71.25" customHeight="1" x14ac:dyDescent="0.45">
      <c r="A8" s="28" t="s">
        <v>23</v>
      </c>
      <c r="B8" s="28" t="s">
        <v>24</v>
      </c>
      <c r="C8" s="55" t="s">
        <v>25</v>
      </c>
      <c r="D8" s="15" t="s">
        <v>26</v>
      </c>
      <c r="E8" s="28" t="s">
        <v>27</v>
      </c>
      <c r="F8" s="14" t="s">
        <v>28</v>
      </c>
      <c r="G8" s="14" t="s">
        <v>29</v>
      </c>
      <c r="H8" s="15" t="s">
        <v>30</v>
      </c>
      <c r="I8" s="15" t="s">
        <v>31</v>
      </c>
      <c r="J8" s="20" t="s">
        <v>32</v>
      </c>
      <c r="K8" s="14" t="s">
        <v>33</v>
      </c>
      <c r="L8" s="15" t="s">
        <v>34</v>
      </c>
      <c r="M8" s="17" t="s">
        <v>35</v>
      </c>
      <c r="N8" s="15" t="s">
        <v>36</v>
      </c>
      <c r="O8" s="14" t="s">
        <v>37</v>
      </c>
      <c r="P8" s="17" t="s">
        <v>38</v>
      </c>
      <c r="Q8" s="17" t="s">
        <v>39</v>
      </c>
      <c r="R8" s="17" t="s">
        <v>40</v>
      </c>
      <c r="S8" s="17" t="s">
        <v>41</v>
      </c>
      <c r="T8" s="17" t="s">
        <v>42</v>
      </c>
      <c r="U8" s="17" t="s">
        <v>43</v>
      </c>
      <c r="V8" s="15" t="s">
        <v>44</v>
      </c>
      <c r="W8" s="17" t="s">
        <v>45</v>
      </c>
      <c r="X8" s="17" t="s">
        <v>46</v>
      </c>
      <c r="Y8" s="14" t="s">
        <v>47</v>
      </c>
      <c r="Z8" s="14" t="s">
        <v>48</v>
      </c>
      <c r="AA8" s="16" t="s">
        <v>49</v>
      </c>
      <c r="AB8" s="14" t="s">
        <v>50</v>
      </c>
      <c r="AC8" s="14" t="s">
        <v>51</v>
      </c>
      <c r="AD8" s="14" t="s">
        <v>52</v>
      </c>
      <c r="AE8" s="16" t="s">
        <v>53</v>
      </c>
      <c r="AF8" s="14" t="s">
        <v>54</v>
      </c>
      <c r="AG8" s="14" t="s">
        <v>55</v>
      </c>
      <c r="AH8" s="14" t="s">
        <v>56</v>
      </c>
      <c r="AI8" s="16" t="s">
        <v>57</v>
      </c>
      <c r="AJ8" s="14" t="s">
        <v>58</v>
      </c>
      <c r="AK8" s="14" t="s">
        <v>59</v>
      </c>
      <c r="AL8" s="14" t="s">
        <v>60</v>
      </c>
      <c r="AM8" s="16" t="s">
        <v>61</v>
      </c>
      <c r="AN8" s="14" t="s">
        <v>62</v>
      </c>
      <c r="AO8" s="15" t="s">
        <v>63</v>
      </c>
      <c r="AP8" s="28" t="s">
        <v>64</v>
      </c>
      <c r="AQ8" s="15" t="s">
        <v>65</v>
      </c>
      <c r="AR8" s="18" t="s">
        <v>66</v>
      </c>
      <c r="AS8" s="18" t="s">
        <v>67</v>
      </c>
      <c r="AT8" s="18" t="s">
        <v>68</v>
      </c>
      <c r="AU8" s="53" t="s">
        <v>69</v>
      </c>
      <c r="AV8" s="19" t="s">
        <v>70</v>
      </c>
      <c r="AW8" s="19" t="s">
        <v>71</v>
      </c>
      <c r="AX8" s="29" t="s">
        <v>72</v>
      </c>
      <c r="AY8" s="51" t="s">
        <v>73</v>
      </c>
      <c r="AZ8" s="15" t="s">
        <v>74</v>
      </c>
      <c r="BA8" s="19" t="s">
        <v>75</v>
      </c>
      <c r="BB8" s="14" t="s">
        <v>76</v>
      </c>
    </row>
    <row r="9" spans="1:54" x14ac:dyDescent="0.45">
      <c r="A9" s="21" t="s">
        <v>77</v>
      </c>
      <c r="B9" s="21"/>
      <c r="C9" s="22">
        <v>44652</v>
      </c>
      <c r="D9" s="23" t="s">
        <v>78</v>
      </c>
      <c r="E9" s="23" t="s">
        <v>79</v>
      </c>
      <c r="F9" s="23" t="s">
        <v>80</v>
      </c>
      <c r="G9" s="23" t="s">
        <v>81</v>
      </c>
      <c r="H9" s="23" t="s">
        <v>82</v>
      </c>
      <c r="I9" s="23" t="s">
        <v>83</v>
      </c>
      <c r="J9" s="23" t="s">
        <v>84</v>
      </c>
      <c r="K9" s="24" t="s">
        <v>85</v>
      </c>
      <c r="L9" s="25" t="s">
        <v>86</v>
      </c>
      <c r="M9" s="23" t="s">
        <v>87</v>
      </c>
      <c r="N9" s="23" t="s">
        <v>88</v>
      </c>
      <c r="O9" s="23"/>
      <c r="P9" s="23" t="s">
        <v>89</v>
      </c>
      <c r="Q9" s="23" t="s">
        <v>90</v>
      </c>
      <c r="R9" s="26">
        <v>9999</v>
      </c>
      <c r="S9" s="23" t="s">
        <v>84</v>
      </c>
      <c r="T9" s="24" t="s">
        <v>85</v>
      </c>
      <c r="U9" s="23" t="s">
        <v>82</v>
      </c>
      <c r="V9" s="23" t="s">
        <v>83</v>
      </c>
      <c r="W9" s="23" t="s">
        <v>87</v>
      </c>
      <c r="X9" s="23" t="s">
        <v>91</v>
      </c>
      <c r="Y9" s="23"/>
      <c r="Z9" s="23"/>
      <c r="AA9" s="23"/>
      <c r="AB9" s="23"/>
      <c r="AC9" s="23"/>
      <c r="AD9" s="23"/>
      <c r="AE9" s="23"/>
      <c r="AF9" s="23"/>
      <c r="AG9" s="23"/>
      <c r="AH9" s="23"/>
      <c r="AI9" s="23"/>
      <c r="AJ9" s="23"/>
      <c r="AK9" s="23"/>
      <c r="AL9" s="23"/>
      <c r="AM9" s="23"/>
      <c r="AN9" s="23"/>
      <c r="AO9" s="23" t="s">
        <v>92</v>
      </c>
      <c r="AP9" s="23" t="s">
        <v>93</v>
      </c>
      <c r="AQ9" s="23" t="s">
        <v>125</v>
      </c>
      <c r="AR9" s="23"/>
      <c r="AS9" s="23"/>
      <c r="AT9" s="23"/>
      <c r="AU9" s="27">
        <v>45383</v>
      </c>
      <c r="AV9" s="27"/>
      <c r="AW9" s="27"/>
      <c r="AX9" s="27"/>
      <c r="AY9" s="27">
        <v>45747</v>
      </c>
      <c r="AZ9" s="23">
        <v>1</v>
      </c>
      <c r="BA9" s="23"/>
      <c r="BB9" s="23"/>
    </row>
    <row r="10" spans="1:54" x14ac:dyDescent="0.45">
      <c r="A10" s="21"/>
      <c r="B10" s="21"/>
      <c r="C10" s="22"/>
      <c r="D10" s="9"/>
      <c r="E10" s="23" t="s">
        <v>79</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23" t="str">
        <f t="shared" ref="AP10:AP24" si="0">IF(COUNTIF(AO10,"*入退場管理機器*"),"1","2")</f>
        <v>2</v>
      </c>
      <c r="AQ10" s="9"/>
      <c r="AR10" s="9"/>
      <c r="AS10" s="9"/>
      <c r="AT10" s="9"/>
      <c r="AU10" s="30"/>
      <c r="AV10" s="31"/>
      <c r="AW10" s="9"/>
      <c r="AX10" s="23"/>
      <c r="AY10" s="52"/>
      <c r="AZ10" s="9"/>
      <c r="BA10" s="9"/>
      <c r="BB10" s="9"/>
    </row>
    <row r="11" spans="1:54" x14ac:dyDescent="0.45">
      <c r="A11" s="21"/>
      <c r="B11" s="21"/>
      <c r="C11" s="22"/>
      <c r="D11" s="9"/>
      <c r="E11" s="23" t="s">
        <v>79</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23" t="str">
        <f t="shared" si="0"/>
        <v>2</v>
      </c>
      <c r="AQ11" s="9"/>
      <c r="AR11" s="9"/>
      <c r="AS11" s="9"/>
      <c r="AT11" s="9"/>
      <c r="AU11" s="30"/>
      <c r="AV11" s="31"/>
      <c r="AW11" s="9"/>
      <c r="AX11" s="23"/>
      <c r="AY11" s="52"/>
      <c r="AZ11" s="9"/>
      <c r="BA11" s="9"/>
      <c r="BB11" s="9"/>
    </row>
    <row r="12" spans="1:54" x14ac:dyDescent="0.45">
      <c r="A12" s="21"/>
      <c r="B12" s="21"/>
      <c r="C12" s="22"/>
      <c r="D12" s="9"/>
      <c r="E12" s="23" t="s">
        <v>79</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23" t="str">
        <f t="shared" si="0"/>
        <v>2</v>
      </c>
      <c r="AQ12" s="9"/>
      <c r="AR12" s="9"/>
      <c r="AS12" s="9"/>
      <c r="AT12" s="9"/>
      <c r="AU12" s="30"/>
      <c r="AV12" s="31"/>
      <c r="AW12" s="9"/>
      <c r="AX12" s="23"/>
      <c r="AY12" s="52"/>
      <c r="AZ12" s="9"/>
      <c r="BA12" s="9"/>
      <c r="BB12" s="9"/>
    </row>
    <row r="13" spans="1:54" x14ac:dyDescent="0.45">
      <c r="A13" s="21"/>
      <c r="B13" s="21"/>
      <c r="C13" s="22"/>
      <c r="D13" s="9"/>
      <c r="E13" s="23" t="s">
        <v>79</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23" t="str">
        <f t="shared" si="0"/>
        <v>2</v>
      </c>
      <c r="AQ13" s="9"/>
      <c r="AR13" s="9"/>
      <c r="AS13" s="9"/>
      <c r="AT13" s="9"/>
      <c r="AU13" s="30"/>
      <c r="AV13" s="31"/>
      <c r="AW13" s="9"/>
      <c r="AX13" s="23"/>
      <c r="AY13" s="52"/>
      <c r="AZ13" s="9"/>
      <c r="BA13" s="9"/>
      <c r="BB13" s="9"/>
    </row>
    <row r="14" spans="1:54" x14ac:dyDescent="0.45">
      <c r="A14" s="21"/>
      <c r="B14" s="21"/>
      <c r="C14" s="22"/>
      <c r="D14" s="9"/>
      <c r="E14" s="23" t="s">
        <v>79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23" t="str">
        <f t="shared" si="0"/>
        <v>2</v>
      </c>
      <c r="AQ14" s="9"/>
      <c r="AR14" s="9"/>
      <c r="AS14" s="9"/>
      <c r="AT14" s="9"/>
      <c r="AU14" s="30"/>
      <c r="AV14" s="31"/>
      <c r="AW14" s="9"/>
      <c r="AX14" s="23"/>
      <c r="AY14" s="52"/>
      <c r="AZ14" s="9"/>
      <c r="BA14" s="9"/>
      <c r="BB14" s="9"/>
    </row>
    <row r="15" spans="1:54" x14ac:dyDescent="0.45">
      <c r="A15" s="21"/>
      <c r="B15" s="21"/>
      <c r="C15" s="22"/>
      <c r="D15" s="9"/>
      <c r="E15" s="23" t="s">
        <v>79</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23" t="str">
        <f t="shared" si="0"/>
        <v>2</v>
      </c>
      <c r="AQ15" s="9"/>
      <c r="AR15" s="9"/>
      <c r="AS15" s="9"/>
      <c r="AT15" s="9"/>
      <c r="AU15" s="30"/>
      <c r="AV15" s="31"/>
      <c r="AW15" s="9"/>
      <c r="AX15" s="23"/>
      <c r="AY15" s="52"/>
      <c r="AZ15" s="9"/>
      <c r="BA15" s="9"/>
      <c r="BB15" s="9"/>
    </row>
    <row r="16" spans="1:54" x14ac:dyDescent="0.45">
      <c r="A16" s="21"/>
      <c r="B16" s="21"/>
      <c r="C16" s="22"/>
      <c r="D16" s="9"/>
      <c r="E16" s="23" t="s">
        <v>79</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23" t="str">
        <f t="shared" si="0"/>
        <v>2</v>
      </c>
      <c r="AQ16" s="9"/>
      <c r="AR16" s="9"/>
      <c r="AS16" s="9"/>
      <c r="AT16" s="9"/>
      <c r="AU16" s="30"/>
      <c r="AV16" s="31"/>
      <c r="AW16" s="9"/>
      <c r="AX16" s="23"/>
      <c r="AY16" s="52"/>
      <c r="AZ16" s="9"/>
      <c r="BA16" s="9"/>
      <c r="BB16" s="9"/>
    </row>
    <row r="17" spans="1:54" x14ac:dyDescent="0.45">
      <c r="A17" s="21"/>
      <c r="B17" s="21"/>
      <c r="C17" s="22"/>
      <c r="D17" s="9"/>
      <c r="E17" s="23" t="s">
        <v>79</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23" t="str">
        <f t="shared" si="0"/>
        <v>2</v>
      </c>
      <c r="AQ17" s="9"/>
      <c r="AR17" s="9"/>
      <c r="AS17" s="9"/>
      <c r="AT17" s="9"/>
      <c r="AU17" s="30"/>
      <c r="AV17" s="31"/>
      <c r="AW17" s="10"/>
      <c r="AX17" s="44"/>
      <c r="AY17" s="52"/>
      <c r="AZ17" s="9"/>
      <c r="BA17" s="9"/>
      <c r="BB17" s="9"/>
    </row>
    <row r="18" spans="1:54" x14ac:dyDescent="0.45">
      <c r="A18" s="21"/>
      <c r="B18" s="21"/>
      <c r="C18" s="22"/>
      <c r="D18" s="9"/>
      <c r="E18" s="23" t="s">
        <v>79</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23" t="str">
        <f t="shared" si="0"/>
        <v>2</v>
      </c>
      <c r="AQ18" s="9"/>
      <c r="AR18" s="9"/>
      <c r="AS18" s="9"/>
      <c r="AT18" s="9"/>
      <c r="AU18" s="30"/>
      <c r="AV18" s="31"/>
      <c r="AW18" s="9"/>
      <c r="AX18" s="23"/>
      <c r="AY18" s="52"/>
      <c r="AZ18" s="9"/>
      <c r="BA18" s="9"/>
      <c r="BB18" s="9"/>
    </row>
    <row r="19" spans="1:54" x14ac:dyDescent="0.45">
      <c r="A19" s="21"/>
      <c r="B19" s="21"/>
      <c r="C19" s="22"/>
      <c r="D19" s="9"/>
      <c r="E19" s="23" t="s">
        <v>79</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23" t="str">
        <f t="shared" si="0"/>
        <v>2</v>
      </c>
      <c r="AQ19" s="9"/>
      <c r="AR19" s="9"/>
      <c r="AS19" s="9"/>
      <c r="AT19" s="9"/>
      <c r="AU19" s="30"/>
      <c r="AV19" s="31"/>
      <c r="AW19" s="9"/>
      <c r="AX19" s="23"/>
      <c r="AY19" s="52"/>
      <c r="AZ19" s="9"/>
      <c r="BA19" s="9"/>
      <c r="BB19" s="9"/>
    </row>
    <row r="20" spans="1:54" x14ac:dyDescent="0.45">
      <c r="A20" s="21"/>
      <c r="B20" s="21"/>
      <c r="C20" s="22"/>
      <c r="D20" s="9"/>
      <c r="E20" s="23" t="s">
        <v>79</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23" t="str">
        <f t="shared" si="0"/>
        <v>2</v>
      </c>
      <c r="AQ20" s="9"/>
      <c r="AR20" s="9"/>
      <c r="AS20" s="9"/>
      <c r="AT20" s="9"/>
      <c r="AU20" s="30"/>
      <c r="AV20" s="31"/>
      <c r="AW20" s="9"/>
      <c r="AX20" s="23"/>
      <c r="AY20" s="52"/>
      <c r="AZ20" s="9"/>
      <c r="BA20" s="9"/>
      <c r="BB20" s="9"/>
    </row>
    <row r="21" spans="1:54" x14ac:dyDescent="0.45">
      <c r="A21" s="21"/>
      <c r="B21" s="21"/>
      <c r="C21" s="22"/>
      <c r="D21" s="9"/>
      <c r="E21" s="23" t="s">
        <v>79</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23" t="str">
        <f t="shared" si="0"/>
        <v>2</v>
      </c>
      <c r="AQ21" s="9"/>
      <c r="AR21" s="9"/>
      <c r="AS21" s="9"/>
      <c r="AT21" s="9"/>
      <c r="AU21" s="30"/>
      <c r="AV21" s="31"/>
      <c r="AW21" s="9"/>
      <c r="AX21" s="23"/>
      <c r="AY21" s="52"/>
      <c r="AZ21" s="9"/>
      <c r="BA21" s="9"/>
      <c r="BB21" s="9"/>
    </row>
    <row r="22" spans="1:54" x14ac:dyDescent="0.45">
      <c r="A22" s="21"/>
      <c r="B22" s="21"/>
      <c r="C22" s="22"/>
      <c r="D22" s="9"/>
      <c r="E22" s="23" t="s">
        <v>79</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23" t="str">
        <f t="shared" si="0"/>
        <v>2</v>
      </c>
      <c r="AQ22" s="9"/>
      <c r="AR22" s="9"/>
      <c r="AS22" s="9"/>
      <c r="AT22" s="9"/>
      <c r="AU22" s="30"/>
      <c r="AV22" s="31"/>
      <c r="AW22" s="9"/>
      <c r="AX22" s="23"/>
      <c r="AY22" s="52"/>
      <c r="AZ22" s="9"/>
      <c r="BA22" s="9"/>
      <c r="BB22" s="9"/>
    </row>
    <row r="23" spans="1:54" x14ac:dyDescent="0.45">
      <c r="A23" s="21"/>
      <c r="B23" s="21"/>
      <c r="C23" s="22"/>
      <c r="D23" s="9"/>
      <c r="E23" s="23" t="s">
        <v>79</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23" t="str">
        <f t="shared" si="0"/>
        <v>2</v>
      </c>
      <c r="AQ23" s="9"/>
      <c r="AR23" s="9"/>
      <c r="AS23" s="9"/>
      <c r="AT23" s="9"/>
      <c r="AU23" s="30"/>
      <c r="AV23" s="31"/>
      <c r="AW23" s="9"/>
      <c r="AX23" s="23"/>
      <c r="AY23" s="52"/>
      <c r="AZ23" s="9"/>
      <c r="BA23" s="9"/>
      <c r="BB23" s="9"/>
    </row>
    <row r="24" spans="1:54" x14ac:dyDescent="0.45">
      <c r="A24" s="21"/>
      <c r="B24" s="21"/>
      <c r="C24" s="22"/>
      <c r="D24" s="9"/>
      <c r="E24" s="23" t="s">
        <v>79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23" t="str">
        <f t="shared" si="0"/>
        <v>2</v>
      </c>
      <c r="AQ24" s="9"/>
      <c r="AR24" s="9"/>
      <c r="AS24" s="9"/>
      <c r="AT24" s="9"/>
      <c r="AU24" s="30"/>
      <c r="AV24" s="31"/>
      <c r="AW24" s="9"/>
      <c r="AX24" s="23"/>
      <c r="AY24" s="52"/>
      <c r="AZ24" s="9"/>
      <c r="BA24" s="9"/>
      <c r="BB24" s="9"/>
    </row>
    <row r="25" spans="1:54" x14ac:dyDescent="0.45">
      <c r="A25" s="21"/>
      <c r="B25" s="21"/>
      <c r="C25" s="22"/>
      <c r="D25" s="9"/>
      <c r="E25" s="23" t="s">
        <v>79</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23" t="str">
        <f t="shared" ref="AP25:AP58" si="1">IF(COUNTIF(AO25,"*入退場管理機器*"),"1","2")</f>
        <v>2</v>
      </c>
      <c r="AQ25" s="9"/>
      <c r="AR25" s="9"/>
      <c r="AS25" s="9"/>
      <c r="AT25" s="9"/>
      <c r="AU25" s="30"/>
      <c r="AV25" s="31"/>
      <c r="AW25" s="9"/>
      <c r="AX25" s="23"/>
      <c r="AY25" s="52"/>
      <c r="AZ25" s="9"/>
      <c r="BA25" s="9"/>
      <c r="BB25" s="9"/>
    </row>
    <row r="26" spans="1:54" x14ac:dyDescent="0.45">
      <c r="A26" s="21"/>
      <c r="B26" s="21"/>
      <c r="C26" s="22"/>
      <c r="D26" s="9"/>
      <c r="E26" s="23" t="s">
        <v>79</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23" t="str">
        <f t="shared" si="1"/>
        <v>2</v>
      </c>
      <c r="AQ26" s="9"/>
      <c r="AR26" s="9"/>
      <c r="AS26" s="9"/>
      <c r="AT26" s="9"/>
      <c r="AU26" s="30"/>
      <c r="AV26" s="31"/>
      <c r="AW26" s="9"/>
      <c r="AX26" s="23"/>
      <c r="AY26" s="52"/>
      <c r="AZ26" s="9"/>
      <c r="BA26" s="9"/>
      <c r="BB26" s="9"/>
    </row>
    <row r="27" spans="1:54" x14ac:dyDescent="0.45">
      <c r="A27" s="21"/>
      <c r="B27" s="21"/>
      <c r="C27" s="22"/>
      <c r="D27" s="9"/>
      <c r="E27" s="23" t="s">
        <v>79</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23" t="str">
        <f t="shared" si="1"/>
        <v>2</v>
      </c>
      <c r="AQ27" s="9"/>
      <c r="AR27" s="9"/>
      <c r="AS27" s="9"/>
      <c r="AT27" s="9"/>
      <c r="AU27" s="30"/>
      <c r="AV27" s="31"/>
      <c r="AW27" s="9"/>
      <c r="AX27" s="23"/>
      <c r="AY27" s="52"/>
      <c r="AZ27" s="9"/>
      <c r="BA27" s="9"/>
      <c r="BB27" s="9"/>
    </row>
    <row r="28" spans="1:54" x14ac:dyDescent="0.45">
      <c r="A28" s="21"/>
      <c r="B28" s="21"/>
      <c r="C28" s="22"/>
      <c r="D28" s="9"/>
      <c r="E28" s="23" t="s">
        <v>79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23" t="str">
        <f t="shared" si="1"/>
        <v>2</v>
      </c>
      <c r="AQ28" s="9"/>
      <c r="AR28" s="9"/>
      <c r="AS28" s="9"/>
      <c r="AT28" s="9"/>
      <c r="AU28" s="30"/>
      <c r="AV28" s="31"/>
      <c r="AW28" s="9"/>
      <c r="AX28" s="23"/>
      <c r="AY28" s="52"/>
      <c r="AZ28" s="9"/>
      <c r="BA28" s="9"/>
      <c r="BB28" s="9"/>
    </row>
    <row r="29" spans="1:54" x14ac:dyDescent="0.45">
      <c r="A29" s="21"/>
      <c r="B29" s="21"/>
      <c r="C29" s="22"/>
      <c r="D29" s="9"/>
      <c r="E29" s="23" t="s">
        <v>79</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23" t="str">
        <f t="shared" si="1"/>
        <v>2</v>
      </c>
      <c r="AQ29" s="9"/>
      <c r="AR29" s="9"/>
      <c r="AS29" s="9"/>
      <c r="AT29" s="9"/>
      <c r="AU29" s="30"/>
      <c r="AV29" s="31"/>
      <c r="AW29" s="9"/>
      <c r="AX29" s="23"/>
      <c r="AY29" s="52"/>
      <c r="AZ29" s="9"/>
      <c r="BA29" s="9"/>
      <c r="BB29" s="9"/>
    </row>
    <row r="30" spans="1:54" x14ac:dyDescent="0.45">
      <c r="A30" s="21"/>
      <c r="B30" s="21"/>
      <c r="C30" s="22"/>
      <c r="D30" s="9"/>
      <c r="E30" s="23" t="s">
        <v>79</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23" t="str">
        <f t="shared" si="1"/>
        <v>2</v>
      </c>
      <c r="AQ30" s="9"/>
      <c r="AR30" s="9"/>
      <c r="AS30" s="9"/>
      <c r="AT30" s="9"/>
      <c r="AU30" s="30"/>
      <c r="AV30" s="31"/>
      <c r="AW30" s="9"/>
      <c r="AX30" s="23"/>
      <c r="AY30" s="52"/>
      <c r="AZ30" s="9"/>
      <c r="BA30" s="9"/>
      <c r="BB30" s="9"/>
    </row>
    <row r="31" spans="1:54" x14ac:dyDescent="0.45">
      <c r="A31" s="21"/>
      <c r="B31" s="21"/>
      <c r="C31" s="22"/>
      <c r="D31" s="9"/>
      <c r="E31" s="23" t="s">
        <v>79</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23" t="str">
        <f t="shared" si="1"/>
        <v>2</v>
      </c>
      <c r="AQ31" s="9"/>
      <c r="AR31" s="9"/>
      <c r="AS31" s="9"/>
      <c r="AT31" s="9"/>
      <c r="AU31" s="30"/>
      <c r="AV31" s="31"/>
      <c r="AW31" s="9"/>
      <c r="AX31" s="23"/>
      <c r="AY31" s="52"/>
      <c r="AZ31" s="9"/>
      <c r="BA31" s="9"/>
      <c r="BB31" s="9"/>
    </row>
    <row r="32" spans="1:54" x14ac:dyDescent="0.45">
      <c r="A32" s="21"/>
      <c r="B32" s="21"/>
      <c r="C32" s="22"/>
      <c r="D32" s="9"/>
      <c r="E32" s="23" t="s">
        <v>79</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23" t="str">
        <f t="shared" si="1"/>
        <v>2</v>
      </c>
      <c r="AQ32" s="9"/>
      <c r="AR32" s="9"/>
      <c r="AS32" s="9"/>
      <c r="AT32" s="9"/>
      <c r="AU32" s="30"/>
      <c r="AV32" s="31"/>
      <c r="AW32" s="9"/>
      <c r="AX32" s="23"/>
      <c r="AY32" s="52"/>
      <c r="AZ32" s="9"/>
      <c r="BA32" s="9"/>
      <c r="BB32" s="9"/>
    </row>
    <row r="33" spans="1:54" x14ac:dyDescent="0.45">
      <c r="A33" s="21"/>
      <c r="B33" s="21"/>
      <c r="C33" s="22"/>
      <c r="D33" s="9"/>
      <c r="E33" s="23" t="s">
        <v>79</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23" t="str">
        <f t="shared" si="1"/>
        <v>2</v>
      </c>
      <c r="AQ33" s="9"/>
      <c r="AR33" s="9"/>
      <c r="AS33" s="9"/>
      <c r="AT33" s="9"/>
      <c r="AU33" s="30"/>
      <c r="AV33" s="31"/>
      <c r="AW33" s="9"/>
      <c r="AX33" s="23"/>
      <c r="AY33" s="52"/>
      <c r="AZ33" s="9"/>
      <c r="BA33" s="9"/>
      <c r="BB33" s="9"/>
    </row>
    <row r="34" spans="1:54" x14ac:dyDescent="0.45">
      <c r="A34" s="21"/>
      <c r="B34" s="21"/>
      <c r="C34" s="22"/>
      <c r="D34" s="9"/>
      <c r="E34" s="23" t="s">
        <v>79</v>
      </c>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23" t="str">
        <f t="shared" si="1"/>
        <v>2</v>
      </c>
      <c r="AQ34" s="9"/>
      <c r="AR34" s="9"/>
      <c r="AS34" s="9"/>
      <c r="AT34" s="9"/>
      <c r="AU34" s="30"/>
      <c r="AV34" s="31"/>
      <c r="AW34" s="9"/>
      <c r="AX34" s="23"/>
      <c r="AY34" s="52"/>
      <c r="AZ34" s="9"/>
      <c r="BA34" s="9"/>
      <c r="BB34" s="9"/>
    </row>
    <row r="35" spans="1:54" x14ac:dyDescent="0.45">
      <c r="A35" s="21"/>
      <c r="B35" s="21"/>
      <c r="C35" s="22"/>
      <c r="D35" s="9"/>
      <c r="E35" s="23" t="s">
        <v>79</v>
      </c>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23" t="str">
        <f t="shared" si="1"/>
        <v>2</v>
      </c>
      <c r="AQ35" s="9"/>
      <c r="AR35" s="9"/>
      <c r="AS35" s="9"/>
      <c r="AT35" s="9"/>
      <c r="AU35" s="30"/>
      <c r="AV35" s="31"/>
      <c r="AW35" s="9"/>
      <c r="AX35" s="23"/>
      <c r="AY35" s="52"/>
      <c r="AZ35" s="9"/>
      <c r="BA35" s="9"/>
      <c r="BB35" s="9"/>
    </row>
    <row r="36" spans="1:54" x14ac:dyDescent="0.45">
      <c r="A36" s="21"/>
      <c r="B36" s="21"/>
      <c r="C36" s="22"/>
      <c r="D36" s="9"/>
      <c r="E36" s="23" t="s">
        <v>79</v>
      </c>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23" t="str">
        <f t="shared" si="1"/>
        <v>2</v>
      </c>
      <c r="AQ36" s="9"/>
      <c r="AR36" s="9"/>
      <c r="AS36" s="9"/>
      <c r="AT36" s="9"/>
      <c r="AU36" s="30"/>
      <c r="AV36" s="31"/>
      <c r="AW36" s="9"/>
      <c r="AX36" s="23"/>
      <c r="AY36" s="52"/>
      <c r="AZ36" s="9"/>
      <c r="BA36" s="9"/>
      <c r="BB36" s="9"/>
    </row>
    <row r="37" spans="1:54" x14ac:dyDescent="0.45">
      <c r="A37" s="21"/>
      <c r="B37" s="21"/>
      <c r="C37" s="22"/>
      <c r="D37" s="9"/>
      <c r="E37" s="23" t="s">
        <v>79</v>
      </c>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23" t="str">
        <f t="shared" si="1"/>
        <v>2</v>
      </c>
      <c r="AQ37" s="9"/>
      <c r="AR37" s="9"/>
      <c r="AS37" s="9"/>
      <c r="AT37" s="9"/>
      <c r="AU37" s="30"/>
      <c r="AV37" s="31"/>
      <c r="AW37" s="9"/>
      <c r="AX37" s="23"/>
      <c r="AY37" s="52"/>
      <c r="AZ37" s="9"/>
      <c r="BA37" s="9"/>
      <c r="BB37" s="9"/>
    </row>
    <row r="38" spans="1:54" x14ac:dyDescent="0.45">
      <c r="A38" s="21"/>
      <c r="B38" s="21"/>
      <c r="C38" s="22"/>
      <c r="D38" s="9"/>
      <c r="E38" s="23" t="s">
        <v>79</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23" t="str">
        <f t="shared" si="1"/>
        <v>2</v>
      </c>
      <c r="AQ38" s="9"/>
      <c r="AR38" s="9"/>
      <c r="AS38" s="9"/>
      <c r="AT38" s="9"/>
      <c r="AU38" s="30"/>
      <c r="AV38" s="31"/>
      <c r="AW38" s="9"/>
      <c r="AX38" s="23"/>
      <c r="AY38" s="52"/>
      <c r="AZ38" s="9"/>
      <c r="BA38" s="9"/>
      <c r="BB38" s="9"/>
    </row>
    <row r="39" spans="1:54" x14ac:dyDescent="0.45">
      <c r="A39" s="21"/>
      <c r="B39" s="21"/>
      <c r="C39" s="22"/>
      <c r="D39" s="9"/>
      <c r="E39" s="23" t="s">
        <v>79</v>
      </c>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23" t="str">
        <f t="shared" si="1"/>
        <v>2</v>
      </c>
      <c r="AQ39" s="9"/>
      <c r="AR39" s="9"/>
      <c r="AS39" s="9"/>
      <c r="AT39" s="9"/>
      <c r="AU39" s="30"/>
      <c r="AV39" s="31"/>
      <c r="AW39" s="9"/>
      <c r="AX39" s="23"/>
      <c r="AY39" s="52"/>
      <c r="AZ39" s="9"/>
      <c r="BA39" s="9"/>
      <c r="BB39" s="9"/>
    </row>
    <row r="40" spans="1:54" x14ac:dyDescent="0.45">
      <c r="A40" s="21"/>
      <c r="B40" s="21"/>
      <c r="C40" s="22"/>
      <c r="D40" s="9"/>
      <c r="E40" s="23" t="s">
        <v>79</v>
      </c>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23" t="str">
        <f t="shared" si="1"/>
        <v>2</v>
      </c>
      <c r="AQ40" s="9"/>
      <c r="AR40" s="9"/>
      <c r="AS40" s="9"/>
      <c r="AT40" s="9"/>
      <c r="AU40" s="30"/>
      <c r="AV40" s="31"/>
      <c r="AW40" s="9"/>
      <c r="AX40" s="23"/>
      <c r="AY40" s="52"/>
      <c r="AZ40" s="9"/>
      <c r="BA40" s="9"/>
      <c r="BB40" s="9"/>
    </row>
    <row r="41" spans="1:54" x14ac:dyDescent="0.45">
      <c r="A41" s="21"/>
      <c r="B41" s="21"/>
      <c r="C41" s="22"/>
      <c r="D41" s="9"/>
      <c r="E41" s="23" t="s">
        <v>79</v>
      </c>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23" t="str">
        <f t="shared" si="1"/>
        <v>2</v>
      </c>
      <c r="AQ41" s="9"/>
      <c r="AR41" s="9"/>
      <c r="AS41" s="9"/>
      <c r="AT41" s="9"/>
      <c r="AU41" s="30"/>
      <c r="AV41" s="31"/>
      <c r="AW41" s="9"/>
      <c r="AX41" s="23"/>
      <c r="AY41" s="52"/>
      <c r="AZ41" s="9"/>
      <c r="BA41" s="9"/>
      <c r="BB41" s="9"/>
    </row>
    <row r="42" spans="1:54" x14ac:dyDescent="0.45">
      <c r="A42" s="21"/>
      <c r="B42" s="21"/>
      <c r="C42" s="22"/>
      <c r="D42" s="9"/>
      <c r="E42" s="23" t="s">
        <v>79</v>
      </c>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23" t="str">
        <f t="shared" si="1"/>
        <v>2</v>
      </c>
      <c r="AQ42" s="9"/>
      <c r="AR42" s="9"/>
      <c r="AS42" s="9"/>
      <c r="AT42" s="9"/>
      <c r="AU42" s="30"/>
      <c r="AV42" s="31"/>
      <c r="AW42" s="9"/>
      <c r="AX42" s="23"/>
      <c r="AY42" s="52"/>
      <c r="AZ42" s="9"/>
      <c r="BA42" s="9"/>
      <c r="BB42" s="9"/>
    </row>
    <row r="43" spans="1:54" x14ac:dyDescent="0.45">
      <c r="A43" s="21"/>
      <c r="B43" s="21"/>
      <c r="C43" s="22"/>
      <c r="D43" s="9"/>
      <c r="E43" s="23" t="s">
        <v>79</v>
      </c>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23" t="str">
        <f t="shared" si="1"/>
        <v>2</v>
      </c>
      <c r="AQ43" s="9"/>
      <c r="AR43" s="9"/>
      <c r="AS43" s="9"/>
      <c r="AT43" s="9"/>
      <c r="AU43" s="30"/>
      <c r="AV43" s="31"/>
      <c r="AW43" s="9"/>
      <c r="AX43" s="23"/>
      <c r="AY43" s="52"/>
      <c r="AZ43" s="9"/>
      <c r="BA43" s="9"/>
      <c r="BB43" s="9"/>
    </row>
    <row r="44" spans="1:54" x14ac:dyDescent="0.45">
      <c r="A44" s="21"/>
      <c r="B44" s="21"/>
      <c r="C44" s="22"/>
      <c r="D44" s="9"/>
      <c r="E44" s="23" t="s">
        <v>79</v>
      </c>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23" t="str">
        <f t="shared" si="1"/>
        <v>2</v>
      </c>
      <c r="AQ44" s="9"/>
      <c r="AR44" s="9"/>
      <c r="AS44" s="9"/>
      <c r="AT44" s="9"/>
      <c r="AU44" s="30"/>
      <c r="AV44" s="31"/>
      <c r="AW44" s="9"/>
      <c r="AX44" s="23"/>
      <c r="AY44" s="52"/>
      <c r="AZ44" s="9"/>
      <c r="BA44" s="9"/>
      <c r="BB44" s="9"/>
    </row>
    <row r="45" spans="1:54" x14ac:dyDescent="0.45">
      <c r="A45" s="21"/>
      <c r="B45" s="21"/>
      <c r="C45" s="22"/>
      <c r="D45" s="9"/>
      <c r="E45" s="23" t="s">
        <v>79</v>
      </c>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23" t="str">
        <f t="shared" si="1"/>
        <v>2</v>
      </c>
      <c r="AQ45" s="9"/>
      <c r="AR45" s="9"/>
      <c r="AS45" s="9"/>
      <c r="AT45" s="9"/>
      <c r="AU45" s="30"/>
      <c r="AV45" s="31"/>
      <c r="AW45" s="9"/>
      <c r="AX45" s="23"/>
      <c r="AY45" s="52"/>
      <c r="AZ45" s="9"/>
      <c r="BA45" s="9"/>
      <c r="BB45" s="9"/>
    </row>
    <row r="46" spans="1:54" x14ac:dyDescent="0.45">
      <c r="A46" s="21"/>
      <c r="B46" s="21"/>
      <c r="C46" s="22"/>
      <c r="D46" s="9"/>
      <c r="E46" s="23" t="s">
        <v>79</v>
      </c>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23" t="str">
        <f t="shared" si="1"/>
        <v>2</v>
      </c>
      <c r="AQ46" s="9"/>
      <c r="AR46" s="9"/>
      <c r="AS46" s="9"/>
      <c r="AT46" s="9"/>
      <c r="AU46" s="30"/>
      <c r="AV46" s="31"/>
      <c r="AW46" s="9"/>
      <c r="AX46" s="23"/>
      <c r="AY46" s="52"/>
      <c r="AZ46" s="9"/>
      <c r="BA46" s="9"/>
      <c r="BB46" s="9"/>
    </row>
    <row r="47" spans="1:54" x14ac:dyDescent="0.45">
      <c r="A47" s="21"/>
      <c r="B47" s="21"/>
      <c r="C47" s="22"/>
      <c r="D47" s="9"/>
      <c r="E47" s="23" t="s">
        <v>79</v>
      </c>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23" t="str">
        <f t="shared" si="1"/>
        <v>2</v>
      </c>
      <c r="AQ47" s="9"/>
      <c r="AR47" s="9"/>
      <c r="AS47" s="9"/>
      <c r="AT47" s="9"/>
      <c r="AU47" s="30"/>
      <c r="AV47" s="31"/>
      <c r="AW47" s="9"/>
      <c r="AX47" s="23"/>
      <c r="AY47" s="52"/>
      <c r="AZ47" s="9"/>
      <c r="BA47" s="9"/>
      <c r="BB47" s="9"/>
    </row>
    <row r="48" spans="1:54" x14ac:dyDescent="0.45">
      <c r="A48" s="21"/>
      <c r="B48" s="21"/>
      <c r="C48" s="22"/>
      <c r="D48" s="9"/>
      <c r="E48" s="23" t="s">
        <v>79</v>
      </c>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23" t="str">
        <f t="shared" si="1"/>
        <v>2</v>
      </c>
      <c r="AQ48" s="9"/>
      <c r="AR48" s="9"/>
      <c r="AS48" s="9"/>
      <c r="AT48" s="9"/>
      <c r="AU48" s="30"/>
      <c r="AV48" s="31"/>
      <c r="AW48" s="9"/>
      <c r="AX48" s="23"/>
      <c r="AY48" s="52"/>
      <c r="AZ48" s="9"/>
      <c r="BA48" s="9"/>
      <c r="BB48" s="9"/>
    </row>
    <row r="49" spans="1:54" x14ac:dyDescent="0.45">
      <c r="A49" s="21"/>
      <c r="B49" s="21"/>
      <c r="C49" s="22"/>
      <c r="D49" s="9"/>
      <c r="E49" s="23" t="s">
        <v>79</v>
      </c>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23" t="str">
        <f t="shared" si="1"/>
        <v>2</v>
      </c>
      <c r="AQ49" s="9"/>
      <c r="AR49" s="9"/>
      <c r="AS49" s="9"/>
      <c r="AT49" s="9"/>
      <c r="AU49" s="30"/>
      <c r="AV49" s="31"/>
      <c r="AW49" s="9"/>
      <c r="AX49" s="23"/>
      <c r="AY49" s="52"/>
      <c r="AZ49" s="9"/>
      <c r="BA49" s="9"/>
      <c r="BB49" s="9"/>
    </row>
    <row r="50" spans="1:54" x14ac:dyDescent="0.45">
      <c r="A50" s="21"/>
      <c r="B50" s="21"/>
      <c r="C50" s="22"/>
      <c r="D50" s="9"/>
      <c r="E50" s="23" t="s">
        <v>79</v>
      </c>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23" t="str">
        <f t="shared" si="1"/>
        <v>2</v>
      </c>
      <c r="AQ50" s="9"/>
      <c r="AR50" s="9"/>
      <c r="AS50" s="9"/>
      <c r="AT50" s="9"/>
      <c r="AU50" s="30"/>
      <c r="AV50" s="31"/>
      <c r="AW50" s="9"/>
      <c r="AX50" s="23"/>
      <c r="AY50" s="52"/>
      <c r="AZ50" s="9"/>
      <c r="BA50" s="9"/>
      <c r="BB50" s="9"/>
    </row>
    <row r="51" spans="1:54" x14ac:dyDescent="0.45">
      <c r="A51" s="21"/>
      <c r="B51" s="21"/>
      <c r="C51" s="22"/>
      <c r="D51" s="9"/>
      <c r="E51" s="23" t="s">
        <v>79</v>
      </c>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23" t="str">
        <f t="shared" si="1"/>
        <v>2</v>
      </c>
      <c r="AQ51" s="9"/>
      <c r="AR51" s="9"/>
      <c r="AS51" s="9"/>
      <c r="AT51" s="9"/>
      <c r="AU51" s="30"/>
      <c r="AV51" s="31"/>
      <c r="AW51" s="9"/>
      <c r="AX51" s="23"/>
      <c r="AY51" s="52"/>
      <c r="AZ51" s="9"/>
      <c r="BA51" s="9"/>
      <c r="BB51" s="9"/>
    </row>
    <row r="52" spans="1:54" x14ac:dyDescent="0.45">
      <c r="A52" s="21"/>
      <c r="B52" s="21"/>
      <c r="C52" s="22"/>
      <c r="D52" s="9"/>
      <c r="E52" s="23" t="s">
        <v>79</v>
      </c>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23" t="str">
        <f t="shared" si="1"/>
        <v>2</v>
      </c>
      <c r="AQ52" s="9"/>
      <c r="AR52" s="9"/>
      <c r="AS52" s="9"/>
      <c r="AT52" s="9"/>
      <c r="AU52" s="30"/>
      <c r="AV52" s="31"/>
      <c r="AW52" s="9"/>
      <c r="AX52" s="23"/>
      <c r="AY52" s="52"/>
      <c r="AZ52" s="9"/>
      <c r="BA52" s="9"/>
      <c r="BB52" s="9"/>
    </row>
    <row r="53" spans="1:54" x14ac:dyDescent="0.45">
      <c r="A53" s="21"/>
      <c r="B53" s="21"/>
      <c r="C53" s="22"/>
      <c r="D53" s="9"/>
      <c r="E53" s="23" t="s">
        <v>79</v>
      </c>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23" t="str">
        <f t="shared" si="1"/>
        <v>2</v>
      </c>
      <c r="AQ53" s="9"/>
      <c r="AR53" s="9"/>
      <c r="AS53" s="9"/>
      <c r="AT53" s="9"/>
      <c r="AU53" s="30"/>
      <c r="AV53" s="31"/>
      <c r="AW53" s="9"/>
      <c r="AX53" s="23"/>
      <c r="AY53" s="52"/>
      <c r="AZ53" s="9"/>
      <c r="BA53" s="9"/>
      <c r="BB53" s="9"/>
    </row>
    <row r="54" spans="1:54" x14ac:dyDescent="0.45">
      <c r="A54" s="21"/>
      <c r="B54" s="21"/>
      <c r="C54" s="22"/>
      <c r="D54" s="9"/>
      <c r="E54" s="23" t="s">
        <v>79</v>
      </c>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23" t="str">
        <f t="shared" si="1"/>
        <v>2</v>
      </c>
      <c r="AQ54" s="9"/>
      <c r="AR54" s="9"/>
      <c r="AS54" s="9"/>
      <c r="AT54" s="9"/>
      <c r="AU54" s="30"/>
      <c r="AV54" s="31"/>
      <c r="AW54" s="9"/>
      <c r="AX54" s="23"/>
      <c r="AY54" s="52"/>
      <c r="AZ54" s="9"/>
      <c r="BA54" s="9"/>
      <c r="BB54" s="9"/>
    </row>
    <row r="55" spans="1:54" x14ac:dyDescent="0.45">
      <c r="A55" s="21"/>
      <c r="B55" s="21"/>
      <c r="C55" s="22"/>
      <c r="D55" s="9"/>
      <c r="E55" s="23" t="s">
        <v>79</v>
      </c>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23" t="str">
        <f t="shared" si="1"/>
        <v>2</v>
      </c>
      <c r="AQ55" s="9"/>
      <c r="AR55" s="9"/>
      <c r="AS55" s="9"/>
      <c r="AT55" s="9"/>
      <c r="AU55" s="30"/>
      <c r="AV55" s="31"/>
      <c r="AW55" s="9"/>
      <c r="AX55" s="23"/>
      <c r="AY55" s="52"/>
      <c r="AZ55" s="9"/>
      <c r="BA55" s="9"/>
      <c r="BB55" s="9"/>
    </row>
    <row r="56" spans="1:54" x14ac:dyDescent="0.45">
      <c r="A56" s="21"/>
      <c r="B56" s="21"/>
      <c r="C56" s="22"/>
      <c r="D56" s="9"/>
      <c r="E56" s="23" t="s">
        <v>79</v>
      </c>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23" t="str">
        <f t="shared" si="1"/>
        <v>2</v>
      </c>
      <c r="AQ56" s="9"/>
      <c r="AR56" s="9"/>
      <c r="AS56" s="9"/>
      <c r="AT56" s="9"/>
      <c r="AU56" s="30"/>
      <c r="AV56" s="31"/>
      <c r="AW56" s="9"/>
      <c r="AX56" s="23"/>
      <c r="AY56" s="52"/>
      <c r="AZ56" s="9"/>
      <c r="BA56" s="9"/>
      <c r="BB56" s="9"/>
    </row>
    <row r="57" spans="1:54" x14ac:dyDescent="0.45">
      <c r="A57" s="21"/>
      <c r="B57" s="21"/>
      <c r="C57" s="22"/>
      <c r="D57" s="9"/>
      <c r="E57" s="23" t="s">
        <v>79</v>
      </c>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23" t="str">
        <f t="shared" si="1"/>
        <v>2</v>
      </c>
      <c r="AQ57" s="9"/>
      <c r="AR57" s="9"/>
      <c r="AS57" s="9"/>
      <c r="AT57" s="9"/>
      <c r="AU57" s="30"/>
      <c r="AV57" s="31"/>
      <c r="AW57" s="9"/>
      <c r="AX57" s="23"/>
      <c r="AY57" s="52"/>
      <c r="AZ57" s="9"/>
      <c r="BA57" s="9"/>
      <c r="BB57" s="9"/>
    </row>
    <row r="58" spans="1:54" x14ac:dyDescent="0.45">
      <c r="A58" s="21"/>
      <c r="B58" s="21"/>
      <c r="C58" s="22"/>
      <c r="D58" s="9"/>
      <c r="E58" s="23" t="s">
        <v>79</v>
      </c>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23" t="str">
        <f t="shared" si="1"/>
        <v>2</v>
      </c>
      <c r="AQ58" s="9"/>
      <c r="AR58" s="9"/>
      <c r="AS58" s="9"/>
      <c r="AT58" s="9"/>
      <c r="AU58" s="30"/>
      <c r="AV58" s="31"/>
      <c r="AW58" s="9"/>
      <c r="AX58" s="23"/>
      <c r="AY58" s="52"/>
      <c r="AZ58" s="9"/>
      <c r="BA58" s="9"/>
      <c r="BB58" s="9"/>
    </row>
  </sheetData>
  <sheetProtection algorithmName="SHA-512" hashValue="7t8lHkV/1/tmP8ZAqnDrmcHgBPdSWVbJA3p3nW2yp7rWNcqpz5Kdn4fzE0rLlCGQZjbjOULsxE21sfJj4ozPOw==" saltValue="36hfp0tla6nlHTJARAnfGA==" spinCount="100000" sheet="1" objects="1" scenarios="1"/>
  <protectedRanges>
    <protectedRange sqref="AU10:AV58" name="範囲1_10"/>
  </protectedRanges>
  <phoneticPr fontId="18"/>
  <conditionalFormatting sqref="AQ6">
    <cfRule type="cellIs" dxfId="15" priority="12" operator="equal">
      <formula>"要修正:申込み機器種別と異なる機器が選択されています"</formula>
    </cfRule>
  </conditionalFormatting>
  <conditionalFormatting sqref="AQ9:AQ58">
    <cfRule type="expression" dxfId="14" priority="13">
      <formula>IF(AND(AO9="サイネージ",COUNTIF(AQ9,"*FACE*")),"TRUE",IF(AND(AO9="サイネージ",COUNTIF(AQ9,"*BLACK*")),"TRUE",IF(AND(AO9="サイネージ",COUNTIF(AQ9,"*WHITE*")),"TRUE",IF(AND(AO9="入退場管理機器",COUNTIF(AQ9,"*サイネージ*")),"TRUE","FALSE"))))</formula>
    </cfRule>
  </conditionalFormatting>
  <conditionalFormatting sqref="AR6">
    <cfRule type="cellIs" dxfId="13" priority="11" operator="equal">
      <formula>"要修正:BANKEN FACEをご選択時のみ可能なオプションです"</formula>
    </cfRule>
  </conditionalFormatting>
  <conditionalFormatting sqref="AR9:AR58">
    <cfRule type="expression" dxfId="12" priority="19">
      <formula>IF(AO9="サイネージ","TRUE",IF(OR(COUNTIF(AQ9,"*サイネージ*"),COUNTIF(AQ9,"*BLACK*"),COUNTIF(AQ9,"*WHITE*")),"TRUE","FALSE"))</formula>
    </cfRule>
  </conditionalFormatting>
  <conditionalFormatting sqref="AR10:AR58">
    <cfRule type="expression" dxfId="11" priority="8">
      <formula>IF(AND(COUNTIF(AQ10,"*サイネージ*"),AR10&lt;&gt;""),"TRUE",IF(AND(COUNTIF(AQ10,"*BLACK*"),AR10&lt;&gt;""),"TRUE",IF(AND(COUNTIF(AQ10,"*WHITE*"),AR10&lt;&gt;""),"TRUE","FALSE")))</formula>
    </cfRule>
  </conditionalFormatting>
  <conditionalFormatting sqref="AS6">
    <cfRule type="cellIs" dxfId="10" priority="10" operator="equal">
      <formula>"要修正:事務所用タブレット単体,BLACK2,WHITEご選択時はご入力不要です"</formula>
    </cfRule>
  </conditionalFormatting>
  <conditionalFormatting sqref="AS9:AS58">
    <cfRule type="expression" dxfId="9" priority="17">
      <formula>IF(AO9="サイネージ","TRUE",IF(OR(COUNTIF(AQ9,"*WHITE*"),COUNTIF(AQ9,"*BLACK*"),COUNTIF(AQ9,"*サイネージ*")),"TRUE",IF(AND(COUNTIF(AQ9,"*FACE*"),COUNTIF(AR9,"*事務所用タブレット単体*")),"TRUE","FALSE")))</formula>
    </cfRule>
  </conditionalFormatting>
  <conditionalFormatting sqref="AS10:AS58">
    <cfRule type="expression" dxfId="8" priority="6">
      <formula>IF(AND(COUNTIF(AQ10,"*サイネージ*"),AS10&lt;&gt;""),"TRUE",IF(AND(COUNTIF(AQ10,"*BLACK*"),AS10&lt;&gt;""),"TRUE",IF(AND(COUNTIF(AQ10,"*WHITE*"),AS10&lt;&gt;""),"TRUE",IF(AND(COUNTIF(AQ10,"*FACE*"),COUNTIF(AR10,"*事務所用タブレット単体*"),AS10&lt;&gt;""),"TRUE","FALSE"))))</formula>
    </cfRule>
  </conditionalFormatting>
  <conditionalFormatting sqref="AT6">
    <cfRule type="cellIs" dxfId="7" priority="9" operator="equal">
      <formula>"要修正:入坑/入場中管理,BLACK2,WHITEご選択時はご入力不要です"</formula>
    </cfRule>
  </conditionalFormatting>
  <conditionalFormatting sqref="AT9:AT58">
    <cfRule type="expression" dxfId="6" priority="16">
      <formula>IF(AO9="サイネージ","TRUE",IF(OR(COUNTIF(AQ9,"*WHITE*"),COUNTIF(AQ9,"*BLACK*"),COUNTIF(AQ9,"*サイネージ*")),"TRUE",IF(AND(COUNTIF(AQ9,"*FACE*"),COUNTIF(AR9,"*入坑/入場中管理*")),"TRUE","FALSE")))</formula>
    </cfRule>
  </conditionalFormatting>
  <conditionalFormatting sqref="AT10:AT58">
    <cfRule type="expression" dxfId="5" priority="5">
      <formula>IF(AND(COUNTIF(AQ10,"*サイネージ*"),AT10&lt;&gt;""),"TRUE",IF(AND(COUNTIF(AQ10,"*BLACK*"),AT10&lt;&gt;""),"TRUE",IF(AND(COUNTIF(AQ10,"*WHITE*"),AT10&lt;&gt;""),"TRUE",IF(AND(COUNTIF(AQ10,"*FACE*"),COUNTIF(AR10,"*入坑/入場中管理*"),AT10&lt;&gt;""),"TRUE","FALSE"))))</formula>
    </cfRule>
  </conditionalFormatting>
  <conditionalFormatting sqref="AV9:AV58">
    <cfRule type="expression" dxfId="4" priority="15">
      <formula>IF(AO9="入退場管理機器","TRUE","FALSE")</formula>
    </cfRule>
  </conditionalFormatting>
  <conditionalFormatting sqref="AV10:AV58">
    <cfRule type="expression" dxfId="3" priority="4">
      <formula>IF(AND(COUNTIF(AO10,"入退場管理機器"),AV10&lt;&gt;""),"TRUE","FALSE")</formula>
    </cfRule>
  </conditionalFormatting>
  <conditionalFormatting sqref="AV6:AW6">
    <cfRule type="cellIs" dxfId="2" priority="1" operator="equal">
      <formula>"要修正:入退場管理機器ご選択時はご入力不要です"</formula>
    </cfRule>
  </conditionalFormatting>
  <conditionalFormatting sqref="AW9:AW58">
    <cfRule type="expression" dxfId="1" priority="14">
      <formula>IF(AO9="入退場管理機器","TRUE","FALSE")</formula>
    </cfRule>
  </conditionalFormatting>
  <conditionalFormatting sqref="AW10:AW58">
    <cfRule type="expression" dxfId="0" priority="3">
      <formula>IF(AND(COUNTIF(AO10,"入退場管理機器"),AW10&lt;&gt;""),"TRUE","FALSE")</formula>
    </cfRule>
  </conditionalFormatting>
  <dataValidations count="3">
    <dataValidation type="whole" allowBlank="1" showInputMessage="1" showErrorMessage="1" sqref="R10:R58" xr:uid="{495FA790-B67B-4133-A71B-342DA9AF3C3A}">
      <formula1>0</formula1>
      <formula2>999999999</formula2>
    </dataValidation>
    <dataValidation imeMode="off" allowBlank="1" showInputMessage="1" showErrorMessage="1" promptTitle="入力方法" prompt="(例)135‐0061_x000a_のようにハイフンを入れて入力してください。" sqref="J9:J58 S9:S58" xr:uid="{2DCDEC11-80A2-4E84-B804-0CBB80A4D67C}"/>
    <dataValidation imeMode="off" allowBlank="1" showInputMessage="1" showErrorMessage="1" promptTitle="入力方法" prompt="(例)12-345-6789_x000a_のようにハイフンを入れて入力してください。" sqref="M9:M58 W9:W58 AA9:AA58 AE9:AE58 AI9:AI58 AM9:AM58" xr:uid="{96DE97BF-2394-4BDE-8832-D843D633FF4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A8C3826F-C38C-4A8F-9D7B-4625833DD53A}">
          <x14:formula1>
            <xm:f>Sheet2!$A$3:$B$3</xm:f>
          </x14:formula1>
          <xm:sqref>AO9:AO58</xm:sqref>
        </x14:dataValidation>
        <x14:dataValidation type="list" allowBlank="1" showInputMessage="1" showErrorMessage="1" xr:uid="{AC3F8CDF-8E5F-46E3-89F0-DF22DC5F1E19}">
          <x14:formula1>
            <xm:f>Sheet2!$A$5:$C$5</xm:f>
          </x14:formula1>
          <xm:sqref>AS9:AS58</xm:sqref>
        </x14:dataValidation>
        <x14:dataValidation type="list" allowBlank="1" showInputMessage="1" showErrorMessage="1" xr:uid="{86299216-93B4-492F-88E0-F3C869FC1628}">
          <x14:formula1>
            <xm:f>Sheet2!$A$6:$C$6</xm:f>
          </x14:formula1>
          <xm:sqref>AT9:AT58</xm:sqref>
        </x14:dataValidation>
        <x14:dataValidation type="list" allowBlank="1" showInputMessage="1" showErrorMessage="1" xr:uid="{B3347CDC-E79C-468C-9DCC-ACB6D8B9F20E}">
          <x14:formula1>
            <xm:f>Sheet2!$A$7:$B$7</xm:f>
          </x14:formula1>
          <xm:sqref>AW9:AX58</xm:sqref>
        </x14:dataValidation>
        <x14:dataValidation type="list" operator="greaterThanOrEqual" allowBlank="1" showInputMessage="1" showErrorMessage="1" xr:uid="{31F9AA6B-9994-46B4-B2A1-CF847F1CA12F}">
          <x14:formula1>
            <xm:f>Sheet2!$A$8:$C$8</xm:f>
          </x14:formula1>
          <xm:sqref>AV9:AV58</xm:sqref>
        </x14:dataValidation>
        <x14:dataValidation type="list" allowBlank="1" showInputMessage="1" showErrorMessage="1" xr:uid="{40FBEA67-CE48-4E0E-84DC-B8FFFA28080F}">
          <x14:formula1>
            <xm:f>Sheet2!$A$9:$C$9</xm:f>
          </x14:formula1>
          <xm:sqref>AR9:AR58</xm:sqref>
        </x14:dataValidation>
        <x14:dataValidation type="list" allowBlank="1" showInputMessage="1" showErrorMessage="1" xr:uid="{AC1D2BE6-0FBF-4CB4-813D-3B9394AE111E}">
          <x14:formula1>
            <xm:f>Sheet2!$A$4:$L$4</xm:f>
          </x14:formula1>
          <xm:sqref>AQ9:AQ58</xm:sqref>
        </x14:dataValidation>
        <x14:dataValidation type="date" operator="greaterThanOrEqual" allowBlank="1" showInputMessage="1" showErrorMessage="1" xr:uid="{1034716C-0BEA-43C2-85BA-E2F6D83A98EB}">
          <x14:formula1>
            <xm:f>WORKDAY(TODAY(),7,祝祭日!B:B)</xm:f>
          </x14:formula1>
          <xm:sqref>AU10:AU58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BE118-86C7-45E1-AA3E-E78BA7A8E6C1}">
  <sheetPr codeName="Sheet4"/>
  <dimension ref="A3:L9"/>
  <sheetViews>
    <sheetView workbookViewId="0">
      <selection activeCell="C15" sqref="C15"/>
    </sheetView>
  </sheetViews>
  <sheetFormatPr defaultRowHeight="18" x14ac:dyDescent="0.45"/>
  <cols>
    <col min="1" max="1" width="25.19921875" bestFit="1" customWidth="1"/>
    <col min="2" max="2" width="38.69921875" bestFit="1" customWidth="1"/>
    <col min="3" max="3" width="37.5" bestFit="1" customWidth="1"/>
    <col min="4" max="6" width="46.19921875" bestFit="1" customWidth="1"/>
    <col min="7" max="7" width="40.59765625" customWidth="1"/>
    <col min="8" max="8" width="25.5" bestFit="1" customWidth="1"/>
    <col min="9" max="9" width="43" customWidth="1"/>
    <col min="10" max="10" width="42.59765625" customWidth="1"/>
    <col min="11" max="11" width="45.19921875" customWidth="1"/>
    <col min="12" max="12" width="54.59765625" bestFit="1" customWidth="1"/>
  </cols>
  <sheetData>
    <row r="3" spans="1:12" x14ac:dyDescent="0.45">
      <c r="A3" t="s">
        <v>92</v>
      </c>
      <c r="B3" t="s">
        <v>94</v>
      </c>
    </row>
    <row r="4" spans="1:12" x14ac:dyDescent="0.45">
      <c r="A4" t="s">
        <v>95</v>
      </c>
      <c r="B4" t="s">
        <v>96</v>
      </c>
      <c r="C4" t="s">
        <v>97</v>
      </c>
      <c r="D4" t="s">
        <v>98</v>
      </c>
      <c r="E4" t="s">
        <v>99</v>
      </c>
      <c r="F4" t="s">
        <v>100</v>
      </c>
      <c r="G4" t="s">
        <v>101</v>
      </c>
      <c r="H4" t="s">
        <v>102</v>
      </c>
      <c r="I4" t="s">
        <v>103</v>
      </c>
      <c r="J4" t="s">
        <v>104</v>
      </c>
      <c r="K4" t="s">
        <v>105</v>
      </c>
      <c r="L4" t="s">
        <v>106</v>
      </c>
    </row>
    <row r="5" spans="1:12" x14ac:dyDescent="0.45">
      <c r="A5" t="s">
        <v>107</v>
      </c>
      <c r="B5" t="s">
        <v>108</v>
      </c>
      <c r="C5" t="s">
        <v>109</v>
      </c>
    </row>
    <row r="6" spans="1:12" x14ac:dyDescent="0.45">
      <c r="A6" t="s">
        <v>110</v>
      </c>
      <c r="B6" t="s">
        <v>111</v>
      </c>
      <c r="C6" t="s">
        <v>112</v>
      </c>
    </row>
    <row r="7" spans="1:12" x14ac:dyDescent="0.45">
      <c r="A7" s="1" t="s">
        <v>113</v>
      </c>
      <c r="B7" t="s">
        <v>114</v>
      </c>
    </row>
    <row r="8" spans="1:12" x14ac:dyDescent="0.45">
      <c r="A8" t="s">
        <v>115</v>
      </c>
      <c r="B8" t="s">
        <v>116</v>
      </c>
      <c r="C8" t="s">
        <v>117</v>
      </c>
    </row>
    <row r="9" spans="1:12" x14ac:dyDescent="0.45">
      <c r="A9" t="s">
        <v>118</v>
      </c>
      <c r="B9" t="s">
        <v>119</v>
      </c>
      <c r="C9" t="s">
        <v>120</v>
      </c>
    </row>
  </sheetData>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42AB-5DE8-48A3-A478-25AE62A816F0}">
  <sheetPr codeName="Sheet5">
    <tabColor rgb="FFFF0000"/>
  </sheetPr>
  <dimension ref="A1:S15"/>
  <sheetViews>
    <sheetView showGridLines="0" workbookViewId="0">
      <selection activeCell="A16" sqref="A16"/>
    </sheetView>
  </sheetViews>
  <sheetFormatPr defaultRowHeight="18" x14ac:dyDescent="0.45"/>
  <cols>
    <col min="1" max="1" width="169.09765625" customWidth="1"/>
  </cols>
  <sheetData>
    <row r="1" spans="1:19" ht="27" thickBot="1" x14ac:dyDescent="0.5">
      <c r="A1" s="5" t="s">
        <v>121</v>
      </c>
      <c r="B1" s="6"/>
      <c r="C1" s="6"/>
      <c r="D1" s="6"/>
      <c r="E1" s="6"/>
      <c r="F1" s="6"/>
      <c r="G1" s="6"/>
      <c r="H1" s="6"/>
      <c r="I1" s="6"/>
      <c r="J1" s="6"/>
      <c r="K1" s="6"/>
      <c r="L1" s="6"/>
      <c r="M1" s="6"/>
      <c r="N1" s="6"/>
      <c r="O1" s="6"/>
      <c r="P1" s="6"/>
      <c r="Q1" s="6"/>
      <c r="R1" s="6"/>
      <c r="S1" s="6"/>
    </row>
    <row r="2" spans="1:19" x14ac:dyDescent="0.45">
      <c r="A2" s="7"/>
      <c r="B2" s="7"/>
      <c r="C2" s="7"/>
      <c r="D2" s="7"/>
      <c r="E2" s="7"/>
      <c r="F2" s="7"/>
      <c r="G2" s="7"/>
      <c r="H2" s="7"/>
      <c r="I2" s="7"/>
      <c r="J2" s="7"/>
      <c r="K2" s="7"/>
      <c r="L2" s="7"/>
      <c r="M2" s="7"/>
      <c r="N2" s="7"/>
      <c r="O2" s="7"/>
      <c r="P2" s="7"/>
      <c r="Q2" s="7"/>
      <c r="R2" s="7"/>
      <c r="S2" s="7"/>
    </row>
    <row r="3" spans="1:19" x14ac:dyDescent="0.45">
      <c r="A3" s="7"/>
      <c r="B3" s="7"/>
      <c r="C3" s="7"/>
      <c r="D3" s="7"/>
      <c r="E3" s="7"/>
      <c r="F3" s="7"/>
      <c r="G3" s="7"/>
      <c r="H3" s="7"/>
      <c r="I3" s="7"/>
      <c r="J3" s="7"/>
      <c r="K3" s="7"/>
      <c r="L3" s="7"/>
      <c r="M3" s="7"/>
      <c r="N3" s="7"/>
      <c r="O3" s="7"/>
      <c r="P3" s="7"/>
      <c r="Q3" s="7"/>
      <c r="R3" s="7"/>
      <c r="S3" s="7"/>
    </row>
    <row r="12" spans="1:19" ht="74.25" customHeight="1" x14ac:dyDescent="0.45"/>
    <row r="13" spans="1:19" x14ac:dyDescent="0.45">
      <c r="A13" s="8" t="s">
        <v>122</v>
      </c>
    </row>
    <row r="14" spans="1:19" x14ac:dyDescent="0.45">
      <c r="A14" s="8" t="s">
        <v>123</v>
      </c>
    </row>
    <row r="15" spans="1:19" x14ac:dyDescent="0.45">
      <c r="A15" s="8" t="s">
        <v>124</v>
      </c>
    </row>
  </sheetData>
  <sheetProtection algorithmName="SHA-512" hashValue="ryG1lAkBIy7BwZoXhDqtGKKvWDqV7GDMu75vEC7x1mPlg4TeD0ATW4d8ZJ912EV/GdDKkumfYoWfAGwoY04BDg==" saltValue="FEM5K5TB1MU2vfIObx1Vmw==" spinCount="100000" sheet="1" objects="1" scenarios="1"/>
  <phoneticPr fontId="1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同意※必ずご入力ください</vt:lpstr>
      <vt:lpstr>祝祭日</vt:lpstr>
      <vt:lpstr>Excel申請書</vt:lpstr>
      <vt:lpstr>Sheet2</vt:lpstr>
      <vt:lpstr>現場ID確認方法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金澤 諒</dc:creator>
  <cp:keywords/>
  <dc:description/>
  <cp:lastModifiedBy>吉田 夏海</cp:lastModifiedBy>
  <cp:revision/>
  <dcterms:created xsi:type="dcterms:W3CDTF">2022-04-27T07:48:34Z</dcterms:created>
  <dcterms:modified xsi:type="dcterms:W3CDTF">2024-08-29T08:16:08Z</dcterms:modified>
  <cp:category/>
  <cp:contentStatus/>
</cp:coreProperties>
</file>